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36"/>
  </bookViews>
  <sheets>
    <sheet name="表48 (完)" sheetId="3" r:id="rId1"/>
  </sheets>
  <definedNames>
    <definedName name="_xlnm.Print_Area" localSheetId="0">'表48 (完)'!$A$1:$H$45</definedName>
  </definedNames>
  <calcPr calcId="145621"/>
</workbook>
</file>

<file path=xl/calcChain.xml><?xml version="1.0" encoding="utf-8"?>
<calcChain xmlns="http://schemas.openxmlformats.org/spreadsheetml/2006/main">
  <c r="C40" i="3" l="1"/>
  <c r="C38" i="3"/>
  <c r="C36" i="3"/>
  <c r="H34" i="3"/>
  <c r="G34" i="3"/>
  <c r="C34" i="3" s="1"/>
  <c r="F34" i="3"/>
  <c r="F24" i="3" s="1"/>
  <c r="E34" i="3"/>
  <c r="D34" i="3"/>
  <c r="C32" i="3"/>
  <c r="C30" i="3"/>
  <c r="C28" i="3"/>
  <c r="H26" i="3"/>
  <c r="G26" i="3"/>
  <c r="G24" i="3" s="1"/>
  <c r="F26" i="3"/>
  <c r="E26" i="3"/>
  <c r="D26" i="3"/>
  <c r="D24" i="3" s="1"/>
  <c r="H24" i="3"/>
  <c r="E24" i="3"/>
  <c r="C26" i="3" l="1"/>
  <c r="C24" i="3" s="1"/>
</calcChain>
</file>

<file path=xl/sharedStrings.xml><?xml version="1.0" encoding="utf-8"?>
<sst xmlns="http://schemas.openxmlformats.org/spreadsheetml/2006/main" count="69" uniqueCount="52">
  <si>
    <t>Water</t>
  </si>
  <si>
    <t>Supply</t>
  </si>
  <si>
    <t>其他用途</t>
  </si>
  <si>
    <t>總　　計</t>
    <phoneticPr fontId="3" type="noConversion"/>
  </si>
  <si>
    <t>家用及公共</t>
    <phoneticPr fontId="3" type="noConversion"/>
  </si>
  <si>
    <t>農業用水</t>
    <phoneticPr fontId="3" type="noConversion"/>
  </si>
  <si>
    <t>水力用水</t>
    <phoneticPr fontId="3" type="noConversion"/>
  </si>
  <si>
    <t>工業用水</t>
    <phoneticPr fontId="3" type="noConversion"/>
  </si>
  <si>
    <t>給水</t>
    <phoneticPr fontId="3" type="noConversion"/>
  </si>
  <si>
    <t>Agriculture</t>
    <phoneticPr fontId="3" type="noConversion"/>
  </si>
  <si>
    <t>Power</t>
    <phoneticPr fontId="3" type="noConversion"/>
  </si>
  <si>
    <t>Industrial</t>
    <phoneticPr fontId="3" type="noConversion"/>
  </si>
  <si>
    <t xml:space="preserve"> Water Resources</t>
    <phoneticPr fontId="3" type="noConversion"/>
  </si>
  <si>
    <t>Grand</t>
    <phoneticPr fontId="3" type="noConversion"/>
  </si>
  <si>
    <t>Public Water</t>
    <phoneticPr fontId="3" type="noConversion"/>
  </si>
  <si>
    <t>Water</t>
    <phoneticPr fontId="3" type="noConversion"/>
  </si>
  <si>
    <t>Total</t>
    <phoneticPr fontId="3" type="noConversion"/>
  </si>
  <si>
    <t>Others</t>
    <phoneticPr fontId="3" type="noConversion"/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</si>
  <si>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  <r>
      <rPr>
        <sz val="10"/>
        <rFont val="Times New Roman"/>
        <family val="1"/>
      </rPr>
      <t xml:space="preserve"> </t>
    </r>
    <phoneticPr fontId="3" type="noConversion"/>
  </si>
  <si>
    <r>
      <t xml:space="preserve">   </t>
    </r>
    <r>
      <rPr>
        <sz val="10"/>
        <rFont val="標楷體"/>
        <family val="4"/>
        <charset val="136"/>
      </rPr>
      <t>單位：千立方公尺</t>
    </r>
    <phoneticPr fontId="3" type="noConversion"/>
  </si>
  <si>
    <t>資料來源：經濟部水利署水利行政組。</t>
    <phoneticPr fontId="2" type="noConversion"/>
  </si>
  <si>
    <t xml:space="preserve">Data Source:Water Administration Division, WRA, MOEA. </t>
    <phoneticPr fontId="2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</si>
  <si>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1,000M</t>
    </r>
    <r>
      <rPr>
        <vertAlign val="superscript"/>
        <sz val="10"/>
        <rFont val="Times New Roman"/>
        <family val="1"/>
      </rPr>
      <t>3</t>
    </r>
    <phoneticPr fontId="3" type="noConversion"/>
  </si>
  <si>
    <t>Water Right</t>
    <phoneticPr fontId="3" type="noConversion"/>
  </si>
  <si>
    <t>Temporary Water Use</t>
    <phoneticPr fontId="3" type="noConversion"/>
  </si>
  <si>
    <t>Hot Spring Water Right</t>
    <phoneticPr fontId="3" type="noConversion"/>
  </si>
  <si>
    <t>地面水</t>
    <phoneticPr fontId="3" type="noConversion"/>
  </si>
  <si>
    <t>Surface Water</t>
    <phoneticPr fontId="3" type="noConversion"/>
  </si>
  <si>
    <t>Ground Water</t>
    <phoneticPr fontId="3" type="noConversion"/>
  </si>
  <si>
    <t xml:space="preserve">  for Effective Water Right and Temporary Water Use </t>
    <phoneticPr fontId="3" type="noConversion"/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</si>
  <si>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明：</t>
    </r>
    <r>
      <rPr>
        <sz val="11"/>
        <rFont val="Times New Roman"/>
        <family val="1"/>
      </rPr>
      <t>1.</t>
    </r>
    <r>
      <rPr>
        <sz val="11"/>
        <rFont val="標楷體"/>
        <family val="4"/>
        <charset val="136"/>
      </rPr>
      <t>臨時用水執照有效期限最長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年。</t>
    </r>
    <phoneticPr fontId="2" type="noConversion"/>
  </si>
  <si>
    <r>
      <t xml:space="preserve">                    2.</t>
    </r>
    <r>
      <rPr>
        <sz val="11"/>
        <rFont val="標楷體"/>
        <family val="4"/>
        <charset val="136"/>
      </rPr>
      <t>本表總計與細項和或有不符，係小數點以下採四捨五入進位所致。</t>
    </r>
    <phoneticPr fontId="2" type="noConversion"/>
  </si>
  <si>
    <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2009</t>
    </r>
  </si>
  <si>
    <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2007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</si>
  <si>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2008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</si>
  <si>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99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2010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</si>
  <si>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100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2011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</si>
  <si>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101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2012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</si>
  <si>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2013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</si>
  <si>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2014</t>
    </r>
    <r>
      <rPr>
        <sz val="12"/>
        <rFont val="新細明體"/>
        <family val="1"/>
        <charset val="136"/>
      </rPr>
      <t/>
    </r>
    <phoneticPr fontId="3" type="noConversion"/>
  </si>
  <si>
    <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2015</t>
    </r>
    <phoneticPr fontId="3" type="noConversion"/>
  </si>
  <si>
    <r>
      <t>一般水權</t>
    </r>
    <r>
      <rPr>
        <sz val="11"/>
        <rFont val="Times New Roman"/>
        <family val="1"/>
      </rPr>
      <t xml:space="preserve"> </t>
    </r>
    <phoneticPr fontId="3" type="noConversion"/>
  </si>
  <si>
    <r>
      <rPr>
        <sz val="11"/>
        <rFont val="標楷體"/>
        <family val="4"/>
        <charset val="136"/>
      </rPr>
      <t>臨時用水</t>
    </r>
    <phoneticPr fontId="3" type="noConversion"/>
  </si>
  <si>
    <r>
      <rPr>
        <sz val="11"/>
        <rFont val="標楷體"/>
        <family val="4"/>
        <charset val="136"/>
      </rPr>
      <t>温泉水權</t>
    </r>
    <phoneticPr fontId="3" type="noConversion"/>
  </si>
  <si>
    <r>
      <rPr>
        <b/>
        <sz val="11"/>
        <rFont val="標楷體"/>
        <family val="4"/>
        <charset val="136"/>
      </rPr>
      <t>地下水</t>
    </r>
    <phoneticPr fontId="3" type="noConversion"/>
  </si>
  <si>
    <r>
      <rPr>
        <sz val="11"/>
        <rFont val="標楷體"/>
        <family val="4"/>
        <charset val="136"/>
      </rPr>
      <t>一般水權</t>
    </r>
    <r>
      <rPr>
        <sz val="11"/>
        <rFont val="Times New Roman"/>
        <family val="1"/>
      </rPr>
      <t xml:space="preserve"> 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</si>
  <si>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2016</t>
    </r>
    <r>
      <rPr>
        <sz val="12"/>
        <rFont val="新細明體"/>
        <family val="1"/>
        <charset val="136"/>
      </rPr>
      <t/>
    </r>
    <phoneticPr fontId="3" type="noConversion"/>
  </si>
  <si>
    <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2017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</si>
  <si>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2018</t>
    </r>
    <phoneticPr fontId="3" type="noConversion"/>
  </si>
  <si>
    <t>-</t>
  </si>
  <si>
    <r>
      <t>表</t>
    </r>
    <r>
      <rPr>
        <b/>
        <sz val="16"/>
        <rFont val="Times New Roman"/>
        <family val="1"/>
      </rPr>
      <t xml:space="preserve">48 </t>
    </r>
    <r>
      <rPr>
        <b/>
        <sz val="16"/>
        <rFont val="標楷體"/>
        <family val="4"/>
        <charset val="136"/>
      </rPr>
      <t>有效之水權及臨時用水登記引用水量</t>
    </r>
    <phoneticPr fontId="3" type="noConversion"/>
  </si>
  <si>
    <t xml:space="preserve">Table 48.  Registered  Amount of Diverted Water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</si>
</sst>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;\-#;&quot;-&quot;"/>
    <numFmt numFmtId="177" formatCode="0.00_);[Red]\(0.00\)"/>
    <numFmt numFmtId="178" formatCode="0.00000_);[Red]\(0.00000\)"/>
  </numFmts>
  <fonts count="20"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1"/>
      <name val="標楷體"/>
      <family val="4"/>
      <charset val="136"/>
    </font>
    <font>
      <sz val="11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7" fillId="0" borderId="0" xfId="0" applyFont="1" applyAlignme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/>
    <xf numFmtId="176" fontId="11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" fillId="0" borderId="0" xfId="0" applyFont="1"/>
    <xf numFmtId="49" fontId="9" fillId="0" borderId="0" xfId="0" applyNumberFormat="1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" fontId="9" fillId="0" borderId="0" xfId="1" applyNumberFormat="1" applyFont="1" applyFill="1"/>
    <xf numFmtId="0" fontId="1" fillId="0" borderId="0" xfId="0" applyFont="1" applyAlignment="1">
      <alignment vertical="center"/>
    </xf>
    <xf numFmtId="3" fontId="10" fillId="0" borderId="0" xfId="1" applyNumberFormat="1" applyFont="1" applyFill="1"/>
    <xf numFmtId="0" fontId="14" fillId="0" borderId="0" xfId="0" applyFont="1" applyAlignment="1">
      <alignment vertical="center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/>
    <xf numFmtId="0" fontId="10" fillId="0" borderId="0" xfId="0" applyFont="1" applyBorder="1" applyAlignment="1">
      <alignment horizontal="right" vertical="center"/>
    </xf>
    <xf numFmtId="0" fontId="9" fillId="0" borderId="0" xfId="0" applyFont="1" applyBorder="1"/>
    <xf numFmtId="177" fontId="9" fillId="0" borderId="0" xfId="0" applyNumberFormat="1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0" fontId="1" fillId="0" borderId="0" xfId="0" applyFont="1" applyBorder="1"/>
    <xf numFmtId="3" fontId="9" fillId="0" borderId="0" xfId="1" applyNumberFormat="1" applyFont="1" applyFill="1" applyBorder="1"/>
    <xf numFmtId="0" fontId="1" fillId="0" borderId="0" xfId="0" applyFont="1" applyBorder="1" applyAlignment="1">
      <alignment vertical="center"/>
    </xf>
    <xf numFmtId="3" fontId="16" fillId="0" borderId="0" xfId="1" applyNumberFormat="1" applyFont="1" applyFill="1"/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distributed" vertical="center" justifyLastLine="1"/>
    </xf>
    <xf numFmtId="49" fontId="5" fillId="0" borderId="8" xfId="0" applyNumberFormat="1" applyFont="1" applyFill="1" applyBorder="1" applyAlignment="1">
      <alignment horizontal="distributed" vertical="center" justifyLastLine="1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6" fontId="18" fillId="0" borderId="7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6" fillId="0" borderId="7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76" fontId="10" fillId="0" borderId="5" xfId="0" applyNumberFormat="1" applyFont="1" applyFill="1" applyBorder="1" applyAlignment="1">
      <alignment horizontal="right" vertical="center"/>
    </xf>
    <xf numFmtId="176" fontId="10" fillId="0" borderId="3" xfId="0" applyNumberFormat="1" applyFont="1" applyFill="1" applyBorder="1" applyAlignment="1">
      <alignment horizontal="right" vertical="center"/>
    </xf>
    <xf numFmtId="0" fontId="10" fillId="0" borderId="0" xfId="0" applyFont="1" applyFill="1"/>
    <xf numFmtId="176" fontId="10" fillId="0" borderId="0" xfId="0" applyNumberFormat="1" applyFont="1" applyFill="1" applyBorder="1" applyAlignment="1">
      <alignment horizontal="right" vertical="center"/>
    </xf>
    <xf numFmtId="0" fontId="1" fillId="0" borderId="0" xfId="1" applyFont="1" applyFill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5" fillId="0" borderId="6" xfId="0" applyNumberFormat="1" applyFont="1" applyFill="1" applyBorder="1" applyAlignment="1">
      <alignment horizontal="centerContinuous" vertical="center"/>
    </xf>
    <xf numFmtId="49" fontId="10" fillId="0" borderId="6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Alignment="1"/>
    <xf numFmtId="0" fontId="10" fillId="0" borderId="0" xfId="0" applyFont="1" applyFill="1" applyAlignment="1">
      <alignment horizontal="centerContinuous" vertical="center"/>
    </xf>
    <xf numFmtId="0" fontId="10" fillId="0" borderId="3" xfId="0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49" fontId="17" fillId="0" borderId="0" xfId="0" applyNumberFormat="1" applyFont="1" applyFill="1" applyAlignment="1">
      <alignment horizontal="left" vertical="center" indent="1"/>
    </xf>
    <xf numFmtId="49" fontId="18" fillId="0" borderId="0" xfId="0" applyNumberFormat="1" applyFont="1" applyFill="1" applyAlignment="1">
      <alignment horizontal="left" vertical="center" indent="1"/>
    </xf>
    <xf numFmtId="0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 indent="1"/>
    </xf>
    <xf numFmtId="176" fontId="19" fillId="0" borderId="7" xfId="0" applyNumberFormat="1" applyFont="1" applyFill="1" applyBorder="1" applyAlignment="1">
      <alignment horizontal="right" vertical="center"/>
    </xf>
    <xf numFmtId="176" fontId="19" fillId="0" borderId="0" xfId="0" applyNumberFormat="1" applyFont="1" applyFill="1" applyBorder="1" applyAlignment="1">
      <alignment horizontal="right" vertical="center"/>
    </xf>
    <xf numFmtId="3" fontId="15" fillId="0" borderId="0" xfId="1" applyNumberFormat="1" applyFont="1" applyFill="1"/>
    <xf numFmtId="0" fontId="1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vertical="center"/>
    </xf>
    <xf numFmtId="49" fontId="16" fillId="0" borderId="0" xfId="0" applyNumberFormat="1" applyFont="1" applyFill="1" applyAlignment="1">
      <alignment horizontal="left" vertical="center" wrapText="1" indent="2"/>
    </xf>
    <xf numFmtId="49" fontId="16" fillId="0" borderId="0" xfId="0" applyNumberFormat="1" applyFont="1" applyFill="1" applyAlignment="1">
      <alignment horizontal="left" vertical="center" indent="2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5" fillId="0" borderId="0" xfId="0" applyNumberFormat="1" applyFont="1" applyFill="1" applyAlignment="1">
      <alignment horizontal="left" vertical="center" wrapText="1" indent="2"/>
    </xf>
    <xf numFmtId="49" fontId="10" fillId="0" borderId="0" xfId="0" applyNumberFormat="1" applyFont="1" applyFill="1" applyAlignment="1">
      <alignment horizontal="left" vertical="center" wrapText="1" indent="2"/>
    </xf>
    <xf numFmtId="49" fontId="10" fillId="0" borderId="0" xfId="0" applyNumberFormat="1" applyFont="1" applyFill="1" applyAlignment="1">
      <alignment horizontal="left" vertical="center" indent="2"/>
    </xf>
    <xf numFmtId="49" fontId="10" fillId="0" borderId="3" xfId="0" applyNumberFormat="1" applyFont="1" applyFill="1" applyBorder="1" applyAlignment="1">
      <alignment horizontal="left" vertical="center" wrapText="1" indent="2"/>
    </xf>
    <xf numFmtId="49" fontId="10" fillId="0" borderId="9" xfId="0" applyNumberFormat="1" applyFont="1" applyFill="1" applyBorder="1" applyAlignment="1">
      <alignment horizontal="left" vertical="center" indent="2"/>
    </xf>
    <xf numFmtId="49" fontId="10" fillId="0" borderId="0" xfId="0" applyNumberFormat="1" applyFont="1" applyFill="1" applyBorder="1" applyAlignment="1">
      <alignment horizontal="left" vertical="center" wrapText="1" indent="2"/>
    </xf>
    <xf numFmtId="49" fontId="10" fillId="0" borderId="10" xfId="0" applyNumberFormat="1" applyFont="1" applyFill="1" applyBorder="1" applyAlignment="1">
      <alignment horizontal="left" vertical="center" indent="2"/>
    </xf>
  </cellXfs>
  <cellStyles count="2">
    <cellStyle name="一般" xfId="0" builtinId="0"/>
    <cellStyle name="一般_表(2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0</xdr:rowOff>
    </xdr:from>
    <xdr:to>
      <xdr:col>3</xdr:col>
      <xdr:colOff>349250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73558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127000</xdr:colOff>
      <xdr:row>0</xdr:row>
      <xdr:rowOff>0</xdr:rowOff>
    </xdr:from>
    <xdr:to>
      <xdr:col>4</xdr:col>
      <xdr:colOff>323850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49504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273050</xdr:colOff>
      <xdr:row>0</xdr:row>
      <xdr:rowOff>0</xdr:rowOff>
    </xdr:from>
    <xdr:to>
      <xdr:col>5</xdr:col>
      <xdr:colOff>469900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41833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203200</xdr:colOff>
      <xdr:row>0</xdr:row>
      <xdr:rowOff>0</xdr:rowOff>
    </xdr:from>
    <xdr:to>
      <xdr:col>6</xdr:col>
      <xdr:colOff>400050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095240" y="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0</xdr:row>
      <xdr:rowOff>0</xdr:rowOff>
    </xdr:from>
    <xdr:to>
      <xdr:col>7</xdr:col>
      <xdr:colOff>304800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753100" y="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</xdr:colOff>
      <xdr:row>9</xdr:row>
      <xdr:rowOff>0</xdr:rowOff>
    </xdr:from>
    <xdr:to>
      <xdr:col>3</xdr:col>
      <xdr:colOff>234950</xdr:colOff>
      <xdr:row>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621280" y="208026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787400</xdr:colOff>
      <xdr:row>9</xdr:row>
      <xdr:rowOff>0</xdr:rowOff>
    </xdr:from>
    <xdr:to>
      <xdr:col>4</xdr:col>
      <xdr:colOff>171450</xdr:colOff>
      <xdr:row>9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370580" y="2080260"/>
          <a:ext cx="16891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781050</xdr:colOff>
      <xdr:row>9</xdr:row>
      <xdr:rowOff>0</xdr:rowOff>
    </xdr:from>
    <xdr:to>
      <xdr:col>5</xdr:col>
      <xdr:colOff>158750</xdr:colOff>
      <xdr:row>9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41470" y="2080260"/>
          <a:ext cx="16256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25400</xdr:colOff>
      <xdr:row>9</xdr:row>
      <xdr:rowOff>0</xdr:rowOff>
    </xdr:from>
    <xdr:to>
      <xdr:col>6</xdr:col>
      <xdr:colOff>222250</xdr:colOff>
      <xdr:row>9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917440" y="208026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9</xdr:row>
      <xdr:rowOff>0</xdr:rowOff>
    </xdr:from>
    <xdr:to>
      <xdr:col>7</xdr:col>
      <xdr:colOff>190500</xdr:colOff>
      <xdr:row>9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638800" y="208026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tabSelected="1" zoomScaleNormal="100" workbookViewId="0">
      <selection sqref="A1:H1"/>
    </sheetView>
  </sheetViews>
  <sheetFormatPr defaultColWidth="9" defaultRowHeight="15.6"/>
  <cols>
    <col min="1" max="1" width="12.109375" style="48" customWidth="1"/>
    <col min="2" max="2" width="13.109375" style="70" customWidth="1"/>
    <col min="3" max="3" width="12.44140625" style="48" customWidth="1"/>
    <col min="4" max="4" width="11.44140625" style="48" customWidth="1"/>
    <col min="5" max="5" width="11.33203125" style="48" customWidth="1"/>
    <col min="6" max="7" width="10.88671875" style="48" customWidth="1"/>
    <col min="8" max="8" width="9.109375" style="48" customWidth="1"/>
    <col min="9" max="9" width="9.109375" style="24" customWidth="1"/>
    <col min="10" max="14" width="9" style="24"/>
    <col min="15" max="16384" width="9" style="7"/>
  </cols>
  <sheetData>
    <row r="1" spans="1:14" s="1" customFormat="1" ht="24.9" customHeight="1">
      <c r="A1" s="74" t="s">
        <v>50</v>
      </c>
      <c r="B1" s="75"/>
      <c r="C1" s="75"/>
      <c r="D1" s="75"/>
      <c r="E1" s="75"/>
      <c r="F1" s="75"/>
      <c r="G1" s="75"/>
      <c r="H1" s="75"/>
      <c r="I1" s="15"/>
      <c r="J1" s="16"/>
      <c r="K1" s="16"/>
      <c r="L1" s="16"/>
      <c r="M1" s="16"/>
      <c r="N1" s="16"/>
    </row>
    <row r="2" spans="1:14" s="1" customFormat="1" ht="20.100000000000001" customHeight="1">
      <c r="A2" s="76" t="s">
        <v>51</v>
      </c>
      <c r="B2" s="76"/>
      <c r="C2" s="76"/>
      <c r="D2" s="76"/>
      <c r="E2" s="76"/>
      <c r="F2" s="76"/>
      <c r="G2" s="76"/>
      <c r="H2" s="76"/>
      <c r="I2" s="15"/>
      <c r="J2" s="16"/>
      <c r="K2" s="16"/>
      <c r="L2" s="16"/>
      <c r="M2" s="16"/>
      <c r="N2" s="16"/>
    </row>
    <row r="3" spans="1:14" s="1" customFormat="1" ht="20.100000000000001" customHeight="1">
      <c r="A3" s="76" t="s">
        <v>29</v>
      </c>
      <c r="B3" s="76"/>
      <c r="C3" s="76"/>
      <c r="D3" s="76"/>
      <c r="E3" s="76"/>
      <c r="F3" s="76"/>
      <c r="G3" s="76"/>
      <c r="H3" s="76"/>
      <c r="I3" s="15"/>
      <c r="J3" s="16"/>
      <c r="K3" s="16"/>
      <c r="L3" s="16"/>
      <c r="M3" s="16"/>
      <c r="N3" s="16"/>
    </row>
    <row r="4" spans="1:14" s="2" customFormat="1" ht="20.100000000000001" customHeight="1">
      <c r="A4" s="28"/>
      <c r="B4" s="50"/>
      <c r="C4" s="28"/>
      <c r="D4" s="29"/>
      <c r="E4" s="28"/>
      <c r="F4" s="28"/>
      <c r="G4" s="28"/>
      <c r="H4" s="30" t="s">
        <v>19</v>
      </c>
      <c r="I4" s="17"/>
      <c r="J4" s="10"/>
      <c r="K4" s="10"/>
      <c r="L4" s="10"/>
      <c r="M4" s="10"/>
      <c r="N4" s="10"/>
    </row>
    <row r="5" spans="1:14" s="2" customFormat="1" ht="20.100000000000001" customHeight="1">
      <c r="A5" s="28"/>
      <c r="B5" s="50"/>
      <c r="C5" s="28"/>
      <c r="D5" s="29"/>
      <c r="E5" s="28"/>
      <c r="F5" s="28"/>
      <c r="G5" s="28"/>
      <c r="H5" s="31" t="s">
        <v>22</v>
      </c>
      <c r="I5" s="3"/>
      <c r="J5" s="10"/>
      <c r="K5" s="10"/>
      <c r="L5" s="10"/>
      <c r="M5" s="10"/>
      <c r="N5" s="10"/>
    </row>
    <row r="6" spans="1:14" s="4" customFormat="1" ht="15" customHeight="1">
      <c r="A6" s="51" t="s">
        <v>18</v>
      </c>
      <c r="B6" s="52"/>
      <c r="C6" s="32" t="s">
        <v>3</v>
      </c>
      <c r="D6" s="32" t="s">
        <v>4</v>
      </c>
      <c r="E6" s="32" t="s">
        <v>5</v>
      </c>
      <c r="F6" s="32" t="s">
        <v>6</v>
      </c>
      <c r="G6" s="32" t="s">
        <v>7</v>
      </c>
      <c r="H6" s="33" t="s">
        <v>2</v>
      </c>
      <c r="I6" s="8"/>
      <c r="J6" s="18"/>
      <c r="K6" s="18"/>
      <c r="L6" s="18"/>
      <c r="M6" s="18"/>
      <c r="N6" s="18"/>
    </row>
    <row r="7" spans="1:14" s="4" customFormat="1" ht="15" customHeight="1">
      <c r="A7" s="45"/>
      <c r="B7" s="53"/>
      <c r="C7" s="34"/>
      <c r="D7" s="35" t="s">
        <v>8</v>
      </c>
      <c r="E7" s="34" t="s">
        <v>9</v>
      </c>
      <c r="F7" s="34" t="s">
        <v>10</v>
      </c>
      <c r="G7" s="34" t="s">
        <v>11</v>
      </c>
      <c r="H7" s="36"/>
      <c r="I7" s="9"/>
      <c r="J7" s="18"/>
      <c r="K7" s="18"/>
      <c r="L7" s="18"/>
      <c r="M7" s="18"/>
      <c r="N7" s="18"/>
    </row>
    <row r="8" spans="1:14" s="4" customFormat="1" ht="15" customHeight="1">
      <c r="A8" s="54" t="s">
        <v>12</v>
      </c>
      <c r="B8" s="54"/>
      <c r="C8" s="34" t="s">
        <v>13</v>
      </c>
      <c r="D8" s="34" t="s">
        <v>14</v>
      </c>
      <c r="E8" s="34" t="s">
        <v>0</v>
      </c>
      <c r="F8" s="34" t="s">
        <v>0</v>
      </c>
      <c r="G8" s="34" t="s">
        <v>15</v>
      </c>
      <c r="H8" s="36"/>
      <c r="I8" s="9"/>
      <c r="J8" s="18"/>
      <c r="K8" s="18"/>
      <c r="L8" s="18"/>
      <c r="M8" s="18"/>
      <c r="N8" s="18"/>
    </row>
    <row r="9" spans="1:14" s="4" customFormat="1" ht="15" customHeight="1">
      <c r="A9" s="55"/>
      <c r="B9" s="55"/>
      <c r="C9" s="37" t="s">
        <v>16</v>
      </c>
      <c r="D9" s="37" t="s">
        <v>1</v>
      </c>
      <c r="E9" s="37" t="s">
        <v>1</v>
      </c>
      <c r="F9" s="37" t="s">
        <v>1</v>
      </c>
      <c r="G9" s="37" t="s">
        <v>1</v>
      </c>
      <c r="H9" s="38" t="s">
        <v>17</v>
      </c>
      <c r="I9" s="9"/>
      <c r="J9" s="18"/>
      <c r="K9" s="18"/>
      <c r="L9" s="18"/>
      <c r="M9" s="18"/>
      <c r="N9" s="18"/>
    </row>
    <row r="10" spans="1:14" s="2" customFormat="1" ht="7.2" customHeight="1">
      <c r="A10" s="56"/>
      <c r="B10" s="57"/>
      <c r="C10" s="39"/>
      <c r="D10" s="40"/>
      <c r="E10" s="40"/>
      <c r="F10" s="40"/>
      <c r="G10" s="40"/>
      <c r="H10" s="40"/>
      <c r="I10" s="5"/>
      <c r="J10" s="10"/>
      <c r="K10" s="10"/>
      <c r="L10" s="10"/>
      <c r="M10" s="10"/>
      <c r="N10" s="10"/>
    </row>
    <row r="11" spans="1:14" s="2" customFormat="1" ht="20.100000000000001" hidden="1" customHeight="1">
      <c r="A11" s="56" t="s">
        <v>33</v>
      </c>
      <c r="B11" s="57"/>
      <c r="C11" s="39">
        <v>104545923</v>
      </c>
      <c r="D11" s="40">
        <v>11400233</v>
      </c>
      <c r="E11" s="40">
        <v>35249684</v>
      </c>
      <c r="F11" s="40">
        <v>55869320</v>
      </c>
      <c r="G11" s="40">
        <v>1815847</v>
      </c>
      <c r="H11" s="40">
        <v>210839</v>
      </c>
      <c r="I11" s="5"/>
      <c r="J11" s="10"/>
      <c r="K11" s="10"/>
      <c r="L11" s="10"/>
      <c r="M11" s="10"/>
      <c r="N11" s="10"/>
    </row>
    <row r="12" spans="1:14" s="10" customFormat="1" ht="22.05" hidden="1" customHeight="1">
      <c r="A12" s="56" t="s">
        <v>34</v>
      </c>
      <c r="B12" s="58"/>
      <c r="C12" s="39">
        <v>107239772.53778194</v>
      </c>
      <c r="D12" s="40">
        <v>9053580.926700009</v>
      </c>
      <c r="E12" s="40">
        <v>35639003.886522934</v>
      </c>
      <c r="F12" s="40">
        <v>60148246.7412</v>
      </c>
      <c r="G12" s="40">
        <v>2177247.7538999999</v>
      </c>
      <c r="H12" s="40">
        <v>221693.22945899901</v>
      </c>
      <c r="I12" s="5"/>
    </row>
    <row r="13" spans="1:14" s="2" customFormat="1" ht="22.05" customHeight="1">
      <c r="A13" s="56" t="s">
        <v>32</v>
      </c>
      <c r="B13" s="57"/>
      <c r="C13" s="39">
        <v>97120650.543900013</v>
      </c>
      <c r="D13" s="40">
        <v>8677140.868999999</v>
      </c>
      <c r="E13" s="40">
        <v>29542781.252</v>
      </c>
      <c r="F13" s="40">
        <v>56390502.600000001</v>
      </c>
      <c r="G13" s="40">
        <v>2296225.12</v>
      </c>
      <c r="H13" s="40">
        <v>214000.7029</v>
      </c>
      <c r="I13" s="5"/>
      <c r="J13" s="10"/>
      <c r="K13" s="10"/>
      <c r="L13" s="10"/>
      <c r="M13" s="10"/>
      <c r="N13" s="10"/>
    </row>
    <row r="14" spans="1:14" s="2" customFormat="1" ht="22.05" customHeight="1">
      <c r="A14" s="56" t="s">
        <v>35</v>
      </c>
      <c r="B14" s="57"/>
      <c r="C14" s="39">
        <v>93012769.148675278</v>
      </c>
      <c r="D14" s="40">
        <v>5436361.8895140002</v>
      </c>
      <c r="E14" s="40">
        <v>28306993.489556</v>
      </c>
      <c r="F14" s="40">
        <v>56408794.142400004</v>
      </c>
      <c r="G14" s="40">
        <v>2639317.0794600002</v>
      </c>
      <c r="H14" s="40">
        <v>221302.54774528</v>
      </c>
      <c r="I14" s="5"/>
      <c r="J14" s="10"/>
      <c r="K14" s="10"/>
      <c r="L14" s="10"/>
      <c r="M14" s="10"/>
      <c r="N14" s="10"/>
    </row>
    <row r="15" spans="1:14" s="2" customFormat="1" ht="22.05" customHeight="1">
      <c r="A15" s="56" t="s">
        <v>36</v>
      </c>
      <c r="B15" s="57"/>
      <c r="C15" s="39">
        <v>91155356.593056187</v>
      </c>
      <c r="D15" s="40">
        <v>7128266.4398520002</v>
      </c>
      <c r="E15" s="40">
        <v>25757984.580825601</v>
      </c>
      <c r="F15" s="40">
        <v>55435215.182400003</v>
      </c>
      <c r="G15" s="40">
        <v>2598247.3404240003</v>
      </c>
      <c r="H15" s="40">
        <v>235643.04955458001</v>
      </c>
      <c r="I15" s="5"/>
      <c r="J15" s="19"/>
      <c r="K15" s="10"/>
      <c r="L15" s="10"/>
      <c r="M15" s="10"/>
      <c r="N15" s="10"/>
    </row>
    <row r="16" spans="1:14" s="2" customFormat="1" ht="10.8" customHeight="1">
      <c r="A16" s="56"/>
      <c r="B16" s="57"/>
      <c r="C16" s="39"/>
      <c r="D16" s="40"/>
      <c r="E16" s="40"/>
      <c r="F16" s="40"/>
      <c r="G16" s="40"/>
      <c r="H16" s="40"/>
      <c r="I16" s="5"/>
      <c r="J16" s="19"/>
      <c r="K16" s="10"/>
      <c r="L16" s="10"/>
      <c r="M16" s="10"/>
      <c r="N16" s="10"/>
    </row>
    <row r="17" spans="1:14" s="2" customFormat="1" ht="22.05" customHeight="1">
      <c r="A17" s="56" t="s">
        <v>37</v>
      </c>
      <c r="B17" s="57"/>
      <c r="C17" s="39">
        <v>88339155.519464701</v>
      </c>
      <c r="D17" s="40">
        <v>6633568.2419640133</v>
      </c>
      <c r="E17" s="40">
        <v>25190978.5980625</v>
      </c>
      <c r="F17" s="40">
        <v>53607867.278400004</v>
      </c>
      <c r="G17" s="40">
        <v>2643002.4810240022</v>
      </c>
      <c r="H17" s="40">
        <v>263738.9200141789</v>
      </c>
      <c r="I17" s="5"/>
      <c r="J17" s="19"/>
      <c r="K17" s="10"/>
      <c r="L17" s="10"/>
      <c r="M17" s="10"/>
      <c r="N17" s="10"/>
    </row>
    <row r="18" spans="1:14" s="2" customFormat="1" ht="22.05" customHeight="1">
      <c r="A18" s="56" t="s">
        <v>38</v>
      </c>
      <c r="B18" s="57"/>
      <c r="C18" s="39">
        <v>90408412.259103402</v>
      </c>
      <c r="D18" s="40">
        <v>5615060.5534460004</v>
      </c>
      <c r="E18" s="40">
        <v>26215189.507811796</v>
      </c>
      <c r="F18" s="40">
        <v>55673475.278400011</v>
      </c>
      <c r="G18" s="40">
        <v>2641851.875858</v>
      </c>
      <c r="H18" s="40">
        <v>262835.0435876</v>
      </c>
      <c r="I18" s="5"/>
      <c r="J18" s="19"/>
      <c r="K18" s="10"/>
      <c r="L18" s="10"/>
      <c r="M18" s="10"/>
      <c r="N18" s="10"/>
    </row>
    <row r="19" spans="1:14" s="2" customFormat="1" ht="22.05" customHeight="1">
      <c r="A19" s="56" t="s">
        <v>39</v>
      </c>
      <c r="B19" s="57"/>
      <c r="C19" s="39">
        <v>88823591.461930692</v>
      </c>
      <c r="D19" s="40">
        <v>5588074.8522720002</v>
      </c>
      <c r="E19" s="40">
        <v>24074952.921928801</v>
      </c>
      <c r="F19" s="40">
        <v>56232293.198399998</v>
      </c>
      <c r="G19" s="40">
        <v>2654908.4722139998</v>
      </c>
      <c r="H19" s="40">
        <v>273362.01711587998</v>
      </c>
      <c r="I19" s="5"/>
      <c r="J19" s="19"/>
      <c r="K19" s="10"/>
      <c r="L19" s="10"/>
      <c r="M19" s="10"/>
      <c r="N19" s="10"/>
    </row>
    <row r="20" spans="1:14" s="2" customFormat="1" ht="22.05" customHeight="1">
      <c r="A20" s="56" t="s">
        <v>40</v>
      </c>
      <c r="B20" s="57"/>
      <c r="C20" s="39">
        <v>87823535.35040015</v>
      </c>
      <c r="D20" s="40">
        <v>5302446.1399350055</v>
      </c>
      <c r="E20" s="40">
        <v>23209208.573520817</v>
      </c>
      <c r="F20" s="40">
        <v>56414853.648000002</v>
      </c>
      <c r="G20" s="40">
        <v>2670834.7384829987</v>
      </c>
      <c r="H20" s="40">
        <v>226192.25046131999</v>
      </c>
      <c r="I20" s="5"/>
      <c r="J20" s="19"/>
      <c r="K20" s="10"/>
      <c r="L20" s="10"/>
      <c r="M20" s="10"/>
      <c r="N20" s="10"/>
    </row>
    <row r="21" spans="1:14" s="2" customFormat="1" ht="22.05" customHeight="1">
      <c r="A21" s="56" t="s">
        <v>46</v>
      </c>
      <c r="B21" s="57"/>
      <c r="C21" s="39">
        <v>88463258.508178994</v>
      </c>
      <c r="D21" s="40">
        <v>5389488.298622</v>
      </c>
      <c r="E21" s="40">
        <v>23614187.771487001</v>
      </c>
      <c r="F21" s="40">
        <v>56551366.512000002</v>
      </c>
      <c r="G21" s="40">
        <v>2650767.731067</v>
      </c>
      <c r="H21" s="40">
        <v>257448.19500299994</v>
      </c>
      <c r="I21" s="5"/>
      <c r="J21" s="19"/>
      <c r="K21" s="10"/>
      <c r="L21" s="10"/>
      <c r="M21" s="10"/>
      <c r="N21" s="10"/>
    </row>
    <row r="22" spans="1:14" s="2" customFormat="1" ht="10.199999999999999" customHeight="1">
      <c r="A22" s="56"/>
      <c r="B22" s="59"/>
      <c r="C22" s="40"/>
      <c r="D22" s="40"/>
      <c r="E22" s="40"/>
      <c r="F22" s="40"/>
      <c r="G22" s="40"/>
      <c r="H22" s="40"/>
      <c r="I22" s="5"/>
      <c r="J22" s="19"/>
      <c r="K22" s="10"/>
      <c r="L22" s="10"/>
      <c r="M22" s="10"/>
      <c r="N22" s="10"/>
    </row>
    <row r="23" spans="1:14" s="2" customFormat="1" ht="22.05" customHeight="1">
      <c r="A23" s="56" t="s">
        <v>47</v>
      </c>
      <c r="B23" s="59"/>
      <c r="C23" s="40">
        <v>87959815.062902704</v>
      </c>
      <c r="D23" s="40">
        <v>5567857.733762566</v>
      </c>
      <c r="E23" s="40">
        <v>22799348.003899269</v>
      </c>
      <c r="F23" s="40">
        <v>56710465.200000003</v>
      </c>
      <c r="G23" s="40">
        <v>2622737.3166971998</v>
      </c>
      <c r="H23" s="40">
        <v>259406.8085436624</v>
      </c>
      <c r="I23" s="5"/>
      <c r="J23" s="19"/>
      <c r="K23" s="10"/>
      <c r="L23" s="10"/>
      <c r="M23" s="10"/>
      <c r="N23" s="10"/>
    </row>
    <row r="24" spans="1:14" s="2" customFormat="1" ht="22.05" customHeight="1">
      <c r="A24" s="56" t="s">
        <v>48</v>
      </c>
      <c r="B24" s="59"/>
      <c r="C24" s="40">
        <f>SUM(C26,C34)</f>
        <v>89670281.374303803</v>
      </c>
      <c r="D24" s="40">
        <f>SUM(D26,D34)</f>
        <v>5529351.5764429774</v>
      </c>
      <c r="E24" s="40">
        <f t="shared" ref="E24:H24" si="0">SUM(E26,E34)</f>
        <v>22460039.23285269</v>
      </c>
      <c r="F24" s="40">
        <f t="shared" si="0"/>
        <v>58838724.561599992</v>
      </c>
      <c r="G24" s="40">
        <f t="shared" si="0"/>
        <v>2587700.0448175482</v>
      </c>
      <c r="H24" s="40">
        <f t="shared" si="0"/>
        <v>254465.95859058166</v>
      </c>
      <c r="I24" s="5"/>
      <c r="J24" s="19"/>
      <c r="K24" s="10"/>
      <c r="L24" s="10"/>
      <c r="M24" s="10"/>
      <c r="N24" s="10"/>
    </row>
    <row r="25" spans="1:14" s="2" customFormat="1" ht="12" customHeight="1">
      <c r="A25" s="56"/>
      <c r="B25" s="59"/>
      <c r="C25" s="40"/>
      <c r="D25" s="40"/>
      <c r="E25" s="40"/>
      <c r="F25" s="40"/>
      <c r="G25" s="40"/>
      <c r="H25" s="40"/>
      <c r="I25" s="5"/>
      <c r="J25" s="19"/>
      <c r="K25" s="10"/>
      <c r="L25" s="10"/>
      <c r="M25" s="10"/>
      <c r="N25" s="10"/>
    </row>
    <row r="26" spans="1:14" s="14" customFormat="1" ht="20.100000000000001" customHeight="1">
      <c r="A26" s="60" t="s">
        <v>26</v>
      </c>
      <c r="B26" s="57"/>
      <c r="C26" s="39">
        <f>SUM(D26:H26)</f>
        <v>85064251.133744776</v>
      </c>
      <c r="D26" s="40">
        <f>SUM(D28:D32)</f>
        <v>4561824.7268527625</v>
      </c>
      <c r="E26" s="40">
        <f>SUM(E28:E32)</f>
        <v>19802340.405336812</v>
      </c>
      <c r="F26" s="40">
        <f>SUM(F28:F32)</f>
        <v>58838724.561599992</v>
      </c>
      <c r="G26" s="40">
        <f>SUM(G28:G32)</f>
        <v>1816078.5539640004</v>
      </c>
      <c r="H26" s="40">
        <f>SUM(H28:H32)</f>
        <v>45282.885991200004</v>
      </c>
      <c r="I26" s="20"/>
      <c r="J26" s="21"/>
      <c r="K26" s="21"/>
      <c r="L26" s="21"/>
      <c r="M26" s="21"/>
      <c r="N26" s="21"/>
    </row>
    <row r="27" spans="1:14" s="2" customFormat="1" ht="20.100000000000001" customHeight="1">
      <c r="A27" s="61" t="s">
        <v>27</v>
      </c>
      <c r="B27" s="62"/>
      <c r="C27" s="41"/>
      <c r="D27" s="42"/>
      <c r="E27" s="42"/>
      <c r="F27" s="42"/>
      <c r="G27" s="42"/>
      <c r="H27" s="42"/>
      <c r="I27" s="22"/>
      <c r="J27" s="10"/>
      <c r="K27" s="10"/>
      <c r="L27" s="10"/>
      <c r="M27" s="10"/>
      <c r="N27" s="10"/>
    </row>
    <row r="28" spans="1:14" s="2" customFormat="1" ht="20.100000000000001" customHeight="1">
      <c r="A28" s="77" t="s">
        <v>41</v>
      </c>
      <c r="B28" s="73"/>
      <c r="C28" s="41">
        <f>SUM(D28:H28)</f>
        <v>82940311.729362369</v>
      </c>
      <c r="D28" s="42">
        <v>4396680.1289839623</v>
      </c>
      <c r="E28" s="42">
        <v>18450178.133110415</v>
      </c>
      <c r="F28" s="42">
        <v>58329903.988799989</v>
      </c>
      <c r="G28" s="42">
        <v>1739100.9689280004</v>
      </c>
      <c r="H28" s="42">
        <v>24448.509540000003</v>
      </c>
      <c r="I28" s="6"/>
      <c r="J28" s="10"/>
      <c r="K28" s="10"/>
      <c r="L28" s="10"/>
      <c r="M28" s="10"/>
      <c r="N28" s="10"/>
    </row>
    <row r="29" spans="1:14" s="2" customFormat="1" ht="20.100000000000001" customHeight="1">
      <c r="A29" s="72" t="s">
        <v>23</v>
      </c>
      <c r="B29" s="73"/>
      <c r="C29" s="41"/>
      <c r="D29" s="63"/>
      <c r="E29" s="63"/>
      <c r="F29" s="63"/>
      <c r="G29" s="63"/>
      <c r="H29" s="63"/>
      <c r="I29" s="6"/>
      <c r="J29" s="10"/>
      <c r="K29" s="10"/>
      <c r="L29" s="10"/>
      <c r="M29" s="10"/>
      <c r="N29" s="10"/>
    </row>
    <row r="30" spans="1:14" s="2" customFormat="1" ht="20.100000000000001" customHeight="1">
      <c r="A30" s="72" t="s">
        <v>42</v>
      </c>
      <c r="B30" s="73"/>
      <c r="C30" s="41">
        <f>SUM(D30:H30)</f>
        <v>2116509.7840631986</v>
      </c>
      <c r="D30" s="42">
        <v>165144.59786880005</v>
      </c>
      <c r="E30" s="42">
        <v>1352162.2722263986</v>
      </c>
      <c r="F30" s="42">
        <v>508820.57280000002</v>
      </c>
      <c r="G30" s="42">
        <v>76977.585036000004</v>
      </c>
      <c r="H30" s="42">
        <v>13404.756131999997</v>
      </c>
      <c r="I30" s="23"/>
      <c r="J30" s="10"/>
      <c r="K30" s="10"/>
      <c r="L30" s="10"/>
      <c r="M30" s="10"/>
      <c r="N30" s="10"/>
    </row>
    <row r="31" spans="1:14" s="2" customFormat="1" ht="20.100000000000001" customHeight="1">
      <c r="A31" s="72" t="s">
        <v>24</v>
      </c>
      <c r="B31" s="73"/>
      <c r="C31" s="41"/>
      <c r="D31" s="63"/>
      <c r="E31" s="63"/>
      <c r="F31" s="63"/>
      <c r="G31" s="63"/>
      <c r="H31" s="63"/>
      <c r="I31" s="23"/>
      <c r="J31" s="10"/>
      <c r="K31" s="10"/>
      <c r="L31" s="10"/>
      <c r="M31" s="10"/>
      <c r="N31" s="10"/>
    </row>
    <row r="32" spans="1:14" s="10" customFormat="1" ht="18.75" customHeight="1">
      <c r="A32" s="72" t="s">
        <v>43</v>
      </c>
      <c r="B32" s="73"/>
      <c r="C32" s="41">
        <f>SUM(D32:H32)</f>
        <v>7429.6203192000012</v>
      </c>
      <c r="D32" s="42" t="s">
        <v>49</v>
      </c>
      <c r="E32" s="42" t="s">
        <v>49</v>
      </c>
      <c r="F32" s="42" t="s">
        <v>49</v>
      </c>
      <c r="G32" s="42" t="s">
        <v>49</v>
      </c>
      <c r="H32" s="64">
        <v>7429.6203192000012</v>
      </c>
      <c r="I32" s="6"/>
    </row>
    <row r="33" spans="1:14" s="10" customFormat="1" ht="18.75" customHeight="1">
      <c r="A33" s="82" t="s">
        <v>25</v>
      </c>
      <c r="B33" s="83"/>
      <c r="C33" s="41"/>
      <c r="D33" s="42"/>
      <c r="E33" s="42"/>
      <c r="F33" s="42"/>
      <c r="G33" s="42"/>
      <c r="H33" s="42"/>
      <c r="I33" s="6"/>
    </row>
    <row r="34" spans="1:14" s="14" customFormat="1" ht="20.100000000000001" customHeight="1">
      <c r="A34" s="61" t="s">
        <v>44</v>
      </c>
      <c r="B34" s="61"/>
      <c r="C34" s="39">
        <f>SUM(D34:H34)</f>
        <v>4606030.2405590229</v>
      </c>
      <c r="D34" s="40">
        <f>SUM(D36:D40)</f>
        <v>967526.84959021525</v>
      </c>
      <c r="E34" s="40">
        <f>SUM(E36:E40)</f>
        <v>2657698.8275158778</v>
      </c>
      <c r="F34" s="40">
        <f>SUM(F36:F40)</f>
        <v>0</v>
      </c>
      <c r="G34" s="40">
        <f>SUM(G36:G40)</f>
        <v>771621.49085354793</v>
      </c>
      <c r="H34" s="40">
        <f>SUM(H36:H40)</f>
        <v>209183.07259938167</v>
      </c>
      <c r="I34" s="5"/>
      <c r="J34" s="21"/>
      <c r="K34" s="21"/>
      <c r="L34" s="21"/>
      <c r="M34" s="21"/>
      <c r="N34" s="21"/>
    </row>
    <row r="35" spans="1:14" s="2" customFormat="1" ht="20.100000000000001" customHeight="1">
      <c r="A35" s="61" t="s">
        <v>28</v>
      </c>
      <c r="B35" s="65"/>
      <c r="C35" s="41"/>
      <c r="D35" s="42"/>
      <c r="E35" s="42"/>
      <c r="F35" s="42"/>
      <c r="G35" s="42"/>
      <c r="H35" s="42"/>
      <c r="I35" s="6"/>
      <c r="J35" s="10"/>
      <c r="K35" s="10"/>
      <c r="L35" s="10"/>
      <c r="M35" s="10"/>
      <c r="N35" s="10"/>
    </row>
    <row r="36" spans="1:14" s="2" customFormat="1" ht="20.100000000000001" customHeight="1">
      <c r="A36" s="72" t="s">
        <v>45</v>
      </c>
      <c r="B36" s="73"/>
      <c r="C36" s="66">
        <f>SUM(D36:H36)</f>
        <v>4533450.7607152145</v>
      </c>
      <c r="D36" s="67">
        <v>953774.82871021528</v>
      </c>
      <c r="E36" s="67">
        <v>2635578.4028758779</v>
      </c>
      <c r="F36" s="67" t="s">
        <v>49</v>
      </c>
      <c r="G36" s="67">
        <v>759060.41802794801</v>
      </c>
      <c r="H36" s="67">
        <v>185037.11110117368</v>
      </c>
      <c r="I36" s="6"/>
      <c r="J36" s="10"/>
      <c r="K36" s="10"/>
      <c r="L36" s="10"/>
      <c r="M36" s="10"/>
      <c r="N36" s="10"/>
    </row>
    <row r="37" spans="1:14" s="2" customFormat="1" ht="20.100000000000001" customHeight="1">
      <c r="A37" s="78" t="s">
        <v>23</v>
      </c>
      <c r="B37" s="79"/>
      <c r="C37" s="41"/>
      <c r="D37" s="63"/>
      <c r="E37" s="63"/>
      <c r="F37" s="63"/>
      <c r="G37" s="63"/>
      <c r="H37" s="63"/>
      <c r="I37" s="6"/>
      <c r="J37" s="10"/>
      <c r="K37" s="10"/>
      <c r="L37" s="10"/>
      <c r="M37" s="10"/>
      <c r="N37" s="10"/>
    </row>
    <row r="38" spans="1:14" s="2" customFormat="1" ht="20.100000000000001" customHeight="1">
      <c r="A38" s="72" t="s">
        <v>42</v>
      </c>
      <c r="B38" s="73"/>
      <c r="C38" s="41">
        <f>SUM(D38:H38)</f>
        <v>53555.261760000001</v>
      </c>
      <c r="D38" s="42">
        <v>13752.020880000004</v>
      </c>
      <c r="E38" s="42">
        <v>22120.424639999994</v>
      </c>
      <c r="F38" s="42" t="s">
        <v>49</v>
      </c>
      <c r="G38" s="42">
        <v>12551.911920000004</v>
      </c>
      <c r="H38" s="42">
        <v>5130.9043199999996</v>
      </c>
      <c r="I38" s="6"/>
      <c r="J38" s="10"/>
      <c r="K38" s="10"/>
      <c r="L38" s="10"/>
      <c r="M38" s="10"/>
      <c r="N38" s="10"/>
    </row>
    <row r="39" spans="1:14" s="2" customFormat="1" ht="20.100000000000001" customHeight="1">
      <c r="A39" s="78" t="s">
        <v>24</v>
      </c>
      <c r="B39" s="79"/>
      <c r="C39" s="41"/>
      <c r="D39" s="63"/>
      <c r="E39" s="63"/>
      <c r="F39" s="63"/>
      <c r="G39" s="63"/>
      <c r="H39" s="63"/>
      <c r="I39" s="10"/>
      <c r="J39" s="10"/>
      <c r="K39" s="10"/>
      <c r="L39" s="10"/>
      <c r="M39" s="10"/>
      <c r="N39" s="10"/>
    </row>
    <row r="40" spans="1:14" ht="20.100000000000001" customHeight="1">
      <c r="A40" s="72" t="s">
        <v>43</v>
      </c>
      <c r="B40" s="73"/>
      <c r="C40" s="41">
        <f>SUM(D40:H40)</f>
        <v>19024.218083807998</v>
      </c>
      <c r="D40" s="42" t="s">
        <v>49</v>
      </c>
      <c r="E40" s="42" t="s">
        <v>49</v>
      </c>
      <c r="F40" s="42" t="s">
        <v>49</v>
      </c>
      <c r="G40" s="42">
        <v>9.1609055999999995</v>
      </c>
      <c r="H40" s="42">
        <v>19015.057178207997</v>
      </c>
      <c r="I40" s="6"/>
    </row>
    <row r="41" spans="1:14" ht="20.100000000000001" customHeight="1">
      <c r="A41" s="80" t="s">
        <v>25</v>
      </c>
      <c r="B41" s="81"/>
      <c r="C41" s="43"/>
      <c r="D41" s="44"/>
      <c r="E41" s="44"/>
      <c r="F41" s="44"/>
      <c r="G41" s="44"/>
      <c r="H41" s="44"/>
      <c r="I41" s="6"/>
    </row>
    <row r="42" spans="1:14" s="2" customFormat="1" ht="20.100000000000001" customHeight="1">
      <c r="A42" s="68" t="s">
        <v>20</v>
      </c>
      <c r="B42" s="53"/>
      <c r="C42" s="45"/>
      <c r="D42" s="45"/>
      <c r="E42" s="45"/>
      <c r="F42" s="45"/>
      <c r="G42" s="45"/>
      <c r="H42" s="45"/>
      <c r="I42" s="24"/>
      <c r="J42" s="10"/>
      <c r="K42" s="10"/>
      <c r="L42" s="10"/>
      <c r="M42" s="10"/>
      <c r="N42" s="10"/>
    </row>
    <row r="43" spans="1:14" ht="20.100000000000001" customHeight="1">
      <c r="A43" s="68" t="s">
        <v>30</v>
      </c>
      <c r="B43" s="69"/>
      <c r="C43" s="46"/>
      <c r="D43" s="46"/>
      <c r="E43" s="46"/>
      <c r="F43" s="46"/>
      <c r="G43" s="46"/>
      <c r="H43" s="46"/>
      <c r="I43" s="6"/>
    </row>
    <row r="44" spans="1:14" s="11" customFormat="1" ht="20.100000000000001" customHeight="1">
      <c r="A44" s="27" t="s">
        <v>31</v>
      </c>
      <c r="B44" s="13"/>
      <c r="C44" s="13"/>
      <c r="D44" s="13"/>
      <c r="E44" s="13"/>
      <c r="F44" s="13"/>
      <c r="G44" s="13"/>
      <c r="H44" s="13"/>
      <c r="I44" s="25"/>
      <c r="J44" s="25"/>
      <c r="K44" s="25"/>
      <c r="L44" s="25"/>
      <c r="M44" s="25"/>
      <c r="N44" s="25"/>
    </row>
    <row r="45" spans="1:14" ht="20.100000000000001" customHeight="1">
      <c r="A45" s="27" t="s">
        <v>21</v>
      </c>
      <c r="B45" s="47"/>
      <c r="C45" s="47"/>
      <c r="D45" s="47"/>
      <c r="G45" s="47"/>
    </row>
    <row r="361" spans="1:14" ht="24.9" customHeight="1"/>
    <row r="362" spans="1:14" s="12" customFormat="1" ht="9.9" customHeight="1">
      <c r="A362" s="48"/>
      <c r="B362" s="70"/>
      <c r="C362" s="48"/>
      <c r="D362" s="48"/>
      <c r="E362" s="48"/>
      <c r="F362" s="48"/>
      <c r="G362" s="48"/>
      <c r="H362" s="48"/>
      <c r="I362" s="24"/>
      <c r="J362" s="26"/>
      <c r="K362" s="26"/>
      <c r="L362" s="26"/>
      <c r="M362" s="26"/>
      <c r="N362" s="26"/>
    </row>
    <row r="363" spans="1:14">
      <c r="A363" s="49"/>
      <c r="B363" s="71"/>
      <c r="C363" s="49"/>
      <c r="D363" s="49"/>
      <c r="E363" s="49"/>
      <c r="F363" s="49"/>
      <c r="G363" s="49"/>
      <c r="H363" s="49"/>
      <c r="I363" s="26"/>
    </row>
  </sheetData>
  <mergeCells count="15">
    <mergeCell ref="A39:B39"/>
    <mergeCell ref="A40:B40"/>
    <mergeCell ref="A41:B41"/>
    <mergeCell ref="A31:B31"/>
    <mergeCell ref="A32:B32"/>
    <mergeCell ref="A33:B33"/>
    <mergeCell ref="A36:B36"/>
    <mergeCell ref="A37:B37"/>
    <mergeCell ref="A38:B38"/>
    <mergeCell ref="A30:B30"/>
    <mergeCell ref="A1:H1"/>
    <mergeCell ref="A2:H2"/>
    <mergeCell ref="A3:H3"/>
    <mergeCell ref="A28:B28"/>
    <mergeCell ref="A29:B29"/>
  </mergeCells>
  <phoneticPr fontId="3" type="noConversion"/>
  <pageMargins left="0.74803149606299213" right="0.74803149606299213" top="0.6692913385826772" bottom="0.19685039370078741" header="0.23622047244094491" footer="0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表48 (完)</vt:lpstr>
      <vt:lpstr>'表48 (完)'!Print_Area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林依儒</cp:lastModifiedBy>
  <cp:lastPrinted>2018-05-01T07:00:38Z</cp:lastPrinted>
  <dcterms:created xsi:type="dcterms:W3CDTF">2009-03-30T06:47:36Z</dcterms:created>
  <dcterms:modified xsi:type="dcterms:W3CDTF">2019-05-17T01:59:39Z</dcterms:modified>
</cp:coreProperties>
</file>