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6.xml" ContentType="application/vnd.openxmlformats-officedocument.drawing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290" windowWidth="9600" windowHeight="6770" activeTab="0"/>
  </bookViews>
  <sheets>
    <sheet name="現有水庫" sheetId="1" r:id="rId1"/>
    <sheet name="新北" sheetId="2" r:id="rId2"/>
    <sheet name="桃園" sheetId="3" r:id="rId3"/>
    <sheet name="臺中" sheetId="4" r:id="rId4"/>
    <sheet name="臺南" sheetId="5" r:id="rId5"/>
    <sheet name="高雄" sheetId="6" r:id="rId6"/>
    <sheet name="宜蘭" sheetId="7" r:id="rId7"/>
    <sheet name="新竹" sheetId="8" r:id="rId8"/>
    <sheet name="苗栗" sheetId="9" r:id="rId9"/>
    <sheet name="南投" sheetId="10" r:id="rId10"/>
    <sheet name="雲林" sheetId="11" r:id="rId11"/>
    <sheet name="嘉義" sheetId="12" r:id="rId12"/>
    <sheet name="屏東" sheetId="13" r:id="rId13"/>
    <sheet name="臺東" sheetId="14" r:id="rId14"/>
    <sheet name="花蓮" sheetId="15" r:id="rId15"/>
    <sheet name="澎湖" sheetId="16" r:id="rId16"/>
    <sheet name="基市" sheetId="17" r:id="rId17"/>
    <sheet name="竹市" sheetId="18" r:id="rId18"/>
    <sheet name="嘉市" sheetId="19" r:id="rId19"/>
    <sheet name="金門縣" sheetId="20" r:id="rId20"/>
    <sheet name="連江縣" sheetId="21" r:id="rId21"/>
  </sheets>
  <definedNames>
    <definedName name="_xlnm.Print_Area" localSheetId="17">'竹市'!$A$1:$K$32</definedName>
    <definedName name="_xlnm.Print_Area" localSheetId="6">'宜蘭'!$A$1:$K$36</definedName>
    <definedName name="_xlnm.Print_Area" localSheetId="14">'花蓮'!$A$1:$K$54</definedName>
    <definedName name="_xlnm.Print_Area" localSheetId="19">'金門縣'!$A$1:$K$66</definedName>
    <definedName name="_xlnm.Print_Area" localSheetId="9">'南投'!$A$1:$K$104</definedName>
    <definedName name="_xlnm.Print_Area" localSheetId="12">'屏東'!$A$1:$K$35</definedName>
    <definedName name="_xlnm.Print_Area" localSheetId="8">'苗栗'!$A$1:$K$66</definedName>
    <definedName name="_xlnm.Print_Area" localSheetId="2">'桃園'!$A$1:$K$42</definedName>
    <definedName name="_xlnm.Print_Area" localSheetId="5">'高雄'!$A$1:$K$79</definedName>
    <definedName name="_xlnm.Print_Area" localSheetId="16">'基市'!$A$1:$K$39</definedName>
    <definedName name="_xlnm.Print_Area" localSheetId="0">'現有水庫'!$B$1:$I$55</definedName>
    <definedName name="_xlnm.Print_Area" localSheetId="20">'連江縣'!$A$1:$K$55</definedName>
    <definedName name="_xlnm.Print_Area" localSheetId="1">'新北'!$A$1:$K$71</definedName>
    <definedName name="_xlnm.Print_Area" localSheetId="7">'新竹'!$A$1:$K$58</definedName>
    <definedName name="_xlnm.Print_Area" localSheetId="18">'嘉市'!$A$1:$K$32</definedName>
    <definedName name="_xlnm.Print_Area" localSheetId="11">'嘉義'!$A$1:$K$53</definedName>
    <definedName name="_xlnm.Print_Area" localSheetId="3">'臺中'!$A$1:$K$58</definedName>
    <definedName name="_xlnm.Print_Area" localSheetId="13">'臺東'!$A$1:$K$32</definedName>
    <definedName name="_xlnm.Print_Area" localSheetId="4">'臺南'!$A$1:$K$102</definedName>
    <definedName name="_xlnm.Print_Area" localSheetId="15">'澎湖'!$A$1:$K$59</definedName>
  </definedNames>
  <calcPr fullCalcOnLoad="1"/>
</workbook>
</file>

<file path=xl/sharedStrings.xml><?xml version="1.0" encoding="utf-8"?>
<sst xmlns="http://schemas.openxmlformats.org/spreadsheetml/2006/main" count="2670" uniqueCount="724">
  <si>
    <t>數量</t>
  </si>
  <si>
    <t>滿水面積</t>
  </si>
  <si>
    <t>有效容量</t>
  </si>
  <si>
    <t>總容量</t>
  </si>
  <si>
    <t>(座)</t>
  </si>
  <si>
    <t>排序</t>
  </si>
  <si>
    <t>(公頃)</t>
  </si>
  <si>
    <t>八十二年五月底</t>
  </si>
  <si>
    <t>八十三年五月底</t>
  </si>
  <si>
    <t>八十四年五月底</t>
  </si>
  <si>
    <t>八十五年五月底</t>
  </si>
  <si>
    <t>八十六年五月底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</si>
  <si>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</si>
  <si>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</si>
  <si>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</si>
  <si>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</si>
  <si>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</si>
  <si>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</si>
  <si>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</si>
  <si>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</si>
  <si>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</si>
  <si>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</si>
  <si>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</si>
  <si>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</si>
  <si>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</si>
  <si>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</si>
  <si>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水庫與水壩</t>
  </si>
  <si>
    <t>完工年</t>
  </si>
  <si>
    <t>引水溪流</t>
  </si>
  <si>
    <t>位  置</t>
  </si>
  <si>
    <t>壩    型</t>
  </si>
  <si>
    <t>功用</t>
  </si>
  <si>
    <t>名      稱</t>
  </si>
  <si>
    <t>名   稱</t>
  </si>
  <si>
    <t>(公尺)</t>
  </si>
  <si>
    <t>北勢溪</t>
  </si>
  <si>
    <t>混凝土拱壩</t>
  </si>
  <si>
    <t>大漢溪</t>
  </si>
  <si>
    <t>復興鄉</t>
  </si>
  <si>
    <t>峨眉溪</t>
  </si>
  <si>
    <t>峨眉鄉</t>
  </si>
  <si>
    <t>寶山鄉</t>
  </si>
  <si>
    <t>造橋鄉</t>
  </si>
  <si>
    <t>老田寮溪</t>
  </si>
  <si>
    <t>頭屋鄉</t>
  </si>
  <si>
    <t>大甲溪</t>
  </si>
  <si>
    <t>濁水溪</t>
  </si>
  <si>
    <t>魚池鄉</t>
  </si>
  <si>
    <t>霧社溪</t>
  </si>
  <si>
    <t>仁愛鄉</t>
  </si>
  <si>
    <t>曾文溪</t>
  </si>
  <si>
    <t>大埔鄉</t>
  </si>
  <si>
    <t>八掌溪</t>
  </si>
  <si>
    <t>龜 重 溪</t>
  </si>
  <si>
    <t>曾 文 溪</t>
  </si>
  <si>
    <t>高 屏 溪</t>
  </si>
  <si>
    <t>恆春鎮</t>
  </si>
  <si>
    <t>東港溪</t>
  </si>
  <si>
    <t>牡丹鄉</t>
  </si>
  <si>
    <t>湖西鄉</t>
  </si>
  <si>
    <t>馬公市</t>
  </si>
  <si>
    <t>—</t>
  </si>
  <si>
    <t>望安鄉</t>
  </si>
  <si>
    <t>西嶼鄉</t>
  </si>
  <si>
    <t>土壩</t>
  </si>
  <si>
    <t>七美鄉</t>
  </si>
  <si>
    <t>暖暖區</t>
  </si>
  <si>
    <t>新山溪</t>
  </si>
  <si>
    <t>客雅溪</t>
  </si>
  <si>
    <t>給水、觀光旅遊</t>
  </si>
  <si>
    <t>八十六年五月底</t>
  </si>
  <si>
    <t>八十六年底</t>
  </si>
  <si>
    <t>八十七年底</t>
  </si>
  <si>
    <t>八十七年底</t>
  </si>
  <si>
    <t>座數或</t>
  </si>
  <si>
    <r>
      <t>(10</t>
    </r>
    <r>
      <rPr>
        <vertAlign val="superscript"/>
        <sz val="15"/>
        <rFont val="標楷體"/>
        <family val="4"/>
      </rPr>
      <t>6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</si>
  <si>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八十年六月底</t>
  </si>
  <si>
    <t>(同翡翠、碧潭攔河壩)</t>
  </si>
  <si>
    <t>八十一年五月底</t>
  </si>
  <si>
    <t>座數或</t>
  </si>
  <si>
    <t>八十年六月底</t>
  </si>
  <si>
    <t>(同石門、榮華壩)</t>
  </si>
  <si>
    <t>八十一年五月底</t>
  </si>
  <si>
    <t>八十六年五月底</t>
  </si>
  <si>
    <t>八十六年底</t>
  </si>
  <si>
    <t>八十七年底</t>
  </si>
  <si>
    <t>(同大埔、寶山)</t>
  </si>
  <si>
    <t>(同劍潭、明德、永和山)</t>
  </si>
  <si>
    <t>(同劍潭、明德、永和山、鯉魚潭(1期))</t>
  </si>
  <si>
    <r>
      <t>(同劍潭、明德、永和山、鯉魚潭(1期))</t>
    </r>
  </si>
  <si>
    <t>(同谷關、德基、石岡壩)</t>
  </si>
  <si>
    <t>(同日月潭、霧社、頭社)</t>
  </si>
  <si>
    <t>(同鹿寮溪、曾文、仁義潭)</t>
  </si>
  <si>
    <t>(同尖山埤、烏山頭、虎頭埤、鹽水埤、德元埤、白河、鏡面)</t>
  </si>
  <si>
    <t>(同尖山埤、烏山頭、虎頭埤、鹽水埤、德元埤、白河、鏡面、南化)</t>
  </si>
  <si>
    <t>表六十八、臺南縣現有水庫與水壩(續)</t>
  </si>
  <si>
    <t xml:space="preserve"> </t>
  </si>
  <si>
    <t>(同成功、興仁、東衛、赤崁地下水庫、西安、小池)</t>
  </si>
  <si>
    <t>(同成功、興仁、東衛、赤崁地下水庫、西安、小池、七美)</t>
  </si>
  <si>
    <t>(同西勢、 新山)</t>
  </si>
  <si>
    <t>(同青草湖)</t>
  </si>
  <si>
    <t>青  草  湖</t>
  </si>
  <si>
    <t>(同蘭潭)</t>
  </si>
  <si>
    <t>八十八年底</t>
  </si>
  <si>
    <r>
      <t>(同劍潭、明德、永和山、鯉魚潭(1期)、扒子岡)</t>
    </r>
  </si>
  <si>
    <t>灌溉</t>
  </si>
  <si>
    <t>(同鹿寮溪、曾文、仁義潭、內埔子)</t>
  </si>
  <si>
    <t>民雄鄉</t>
  </si>
  <si>
    <t>八十八年底</t>
  </si>
  <si>
    <t>土石壩</t>
  </si>
  <si>
    <t>(同澄清湖、阿公店、鳳山)</t>
  </si>
  <si>
    <t>(同龍鑾潭、東港溪攔河壩)</t>
  </si>
  <si>
    <t>(同龍鑾潭、東港溪攔河壩、牡丹)</t>
  </si>
  <si>
    <r>
      <t>灌</t>
    </r>
    <r>
      <rPr>
        <sz val="12"/>
        <rFont val="標楷體"/>
        <family val="4"/>
      </rPr>
      <t>溉、觀光</t>
    </r>
  </si>
  <si>
    <t>灌　　　　　溉</t>
  </si>
  <si>
    <t>(   同  翡  翠  、  碧  潭  攔  河  壩   )</t>
  </si>
  <si>
    <t>(    同   石   門   、   榮   華   壩    )</t>
  </si>
  <si>
    <t>(    同    大    埔    、    寶    山    )</t>
  </si>
  <si>
    <r>
      <t>(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劍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明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德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永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魚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1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期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</si>
  <si>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  同  谷  關  、  德  基  、  石  岡  壩  )</t>
  </si>
  <si>
    <t>(  同  日  月  潭  、  霧  社  、  頭  社  )</t>
  </si>
  <si>
    <r>
      <t>(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同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鹿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寮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溪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曾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文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義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潭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)</t>
    </r>
  </si>
  <si>
    <r>
      <t xml:space="preserve">(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同  澄  清  湖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阿  公  店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、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鳳  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)</t>
    </r>
  </si>
  <si>
    <t>(  同  龍  鑾  潭  、  東  港  溪  攔  河  壩  )</t>
  </si>
  <si>
    <t>(    同    西    勢    、    新    山    )</t>
  </si>
  <si>
    <t>(       同       青       草       湖       )</t>
  </si>
  <si>
    <t>(　　　　 同　　　　 蘭　　　　 潭　　　　 )</t>
  </si>
  <si>
    <t>東勢坑溪攔河堰</t>
  </si>
  <si>
    <t>七堵區</t>
  </si>
  <si>
    <t>橡皮壩</t>
  </si>
  <si>
    <t>混凝土堰</t>
  </si>
  <si>
    <t>烈嶼鄉</t>
  </si>
  <si>
    <t>混凝土壩</t>
  </si>
  <si>
    <t>金寧鄉</t>
  </si>
  <si>
    <t>養殖、觀光</t>
  </si>
  <si>
    <t>公共給水</t>
  </si>
  <si>
    <t>混凝土堰</t>
  </si>
  <si>
    <t>粗坑溪</t>
  </si>
  <si>
    <t>員山鄉</t>
  </si>
  <si>
    <t>立霧溪</t>
  </si>
  <si>
    <t>金沙溪</t>
  </si>
  <si>
    <t>前埔溪</t>
  </si>
  <si>
    <t>山外溪</t>
  </si>
  <si>
    <t>瓊林溪</t>
  </si>
  <si>
    <t>金湖鎮</t>
  </si>
  <si>
    <t>金沙鎮</t>
  </si>
  <si>
    <t>萬大溪</t>
  </si>
  <si>
    <t>銃櫃溪</t>
  </si>
  <si>
    <t>北港溪</t>
  </si>
  <si>
    <t>集集鎮</t>
  </si>
  <si>
    <t>混凝土堰</t>
  </si>
  <si>
    <t>國姓鄉</t>
  </si>
  <si>
    <t>水里鄉</t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</si>
  <si>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旗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</si>
  <si>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t>新園鄉</t>
  </si>
  <si>
    <t>士林攔河堰</t>
  </si>
  <si>
    <t>泰安鄉</t>
  </si>
  <si>
    <t>獅 龍 溪</t>
  </si>
  <si>
    <t>荖 濃 溪</t>
  </si>
  <si>
    <t>八掌溪</t>
  </si>
  <si>
    <t>土石壩</t>
  </si>
  <si>
    <t>朴子溪</t>
  </si>
  <si>
    <t>番路鄉</t>
  </si>
  <si>
    <t>流麻溝</t>
  </si>
  <si>
    <t>鹿 寮 溪</t>
  </si>
  <si>
    <t>混凝土心牆土壩</t>
  </si>
  <si>
    <t>混凝土心牆土壩</t>
  </si>
  <si>
    <t>橡皮壩</t>
  </si>
  <si>
    <t>茄 苳 溪</t>
  </si>
  <si>
    <t>塭厝廓溪</t>
  </si>
  <si>
    <t>─</t>
  </si>
  <si>
    <t>望安鄉</t>
  </si>
  <si>
    <t>(　同　粗　坑　堰　)</t>
  </si>
  <si>
    <r>
      <t>( 同 劍 潭 、 明 德 、 永 和 山 、 鯉 魚 潭 ( 1 期 ) )</t>
    </r>
  </si>
  <si>
    <t>土壩</t>
  </si>
  <si>
    <t>鳶　山　堰</t>
  </si>
  <si>
    <t>大漢溪</t>
  </si>
  <si>
    <t>阿　玉　壩</t>
  </si>
  <si>
    <t>桶後溪</t>
  </si>
  <si>
    <t>羅　好　壩</t>
  </si>
  <si>
    <r>
      <t>南勢溪</t>
    </r>
    <r>
      <rPr>
        <sz val="12"/>
        <rFont val="Times New Roman"/>
        <family val="1"/>
      </rPr>
      <t xml:space="preserve"> </t>
    </r>
  </si>
  <si>
    <t>桂　山　壩</t>
  </si>
  <si>
    <t>粗　坑　壩</t>
  </si>
  <si>
    <t>新店溪</t>
  </si>
  <si>
    <t>直　潭　壩</t>
  </si>
  <si>
    <t>青　潭　堰</t>
  </si>
  <si>
    <t>頭前溪</t>
  </si>
  <si>
    <t>秀林鄉</t>
  </si>
  <si>
    <t>木瓜溪</t>
  </si>
  <si>
    <t>溪　 畔　 壩</t>
  </si>
  <si>
    <t>龍　 溪 　壩</t>
  </si>
  <si>
    <t>木　 瓜　 壩</t>
  </si>
  <si>
    <t>水　 簾 　壩</t>
  </si>
  <si>
    <r>
      <t>翡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翠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</si>
  <si>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(同巴陵壩、榮華壩、石門水庫、後村堰)</t>
  </si>
  <si>
    <r>
      <t>劍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</si>
  <si>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明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德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</si>
  <si>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土壩</t>
  </si>
  <si>
    <t>八十九年底</t>
  </si>
  <si>
    <t>壩堰型式</t>
  </si>
  <si>
    <t>壩堰高</t>
  </si>
  <si>
    <t>壩堰長</t>
  </si>
  <si>
    <t>(同翡翠水庫、阿玉壩、羅好壩、桂山壩、粗坑壩、直潭壩、青潭堰、碧潭攔河堰、鳶山堰、三峽河堰)</t>
  </si>
  <si>
    <t>(同翡翠水庫、阿玉壩、羅好壩、桂山壩、粗坑壩、直潭壩、青潭堰、碧潭攔河堰、鳶山堰、三峽河堰)</t>
  </si>
  <si>
    <r>
      <t>寶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山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</si>
  <si>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大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埔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</si>
  <si>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隆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恩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</si>
  <si>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(同寶山水庫、燥樹排攔河堰、隆恩堰、大埔水庫)</t>
  </si>
  <si>
    <t>鯉魚潭水庫</t>
  </si>
  <si>
    <t>永和山水庫</t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</si>
  <si>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</si>
  <si>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</si>
  <si>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t>青　山　壩</t>
  </si>
  <si>
    <t>天　輪　壩</t>
  </si>
  <si>
    <r>
      <t>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基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</si>
  <si>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(同大旗堰、北山坑堰、霧社水庫、奧萬大壩、武界壩、日月潭水庫、明湖水庫、明潭水庫、銃櫃壩、鹿谷攔河堰、頭社水庫、集集攔河堰 )</t>
  </si>
  <si>
    <t>(同大旗堰、北山坑堰、霧社水庫、奧萬大壩、武界壩、日月潭水庫、明湖水庫、明潭水庫、銃櫃壩、鹿谷攔河堰、頭社水庫、集集攔河堰 )</t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</si>
  <si>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</si>
  <si>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</si>
  <si>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曾</t>
    </r>
    <r>
      <rPr>
        <sz val="7"/>
        <rFont val="標楷體"/>
        <family val="4"/>
      </rPr>
      <t>　</t>
    </r>
    <r>
      <rPr>
        <sz val="12"/>
        <rFont val="標楷體"/>
        <family val="4"/>
      </rPr>
      <t>文</t>
    </r>
    <r>
      <rPr>
        <sz val="7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</si>
  <si>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(同內埔子水庫、仁義潭水庫、吳鳳橋攔河堰、曾文水庫)</t>
  </si>
  <si>
    <t>(同內埔子水庫、仁義潭水庫、吳鳳橋攔河堰、曾文水庫)</t>
  </si>
  <si>
    <t>(同鹿寮溪水庫、白河水庫、尖山埤水庫、德元埤水庫、烏山頭水庫、南化水庫、鏡面水庫、玉峰堰、鹽水埤水庫、虎頭埤水庫)</t>
  </si>
  <si>
    <t>鹿寮溪水庫</t>
  </si>
  <si>
    <t>尖山埤水庫</t>
  </si>
  <si>
    <t>德元埤水庫</t>
  </si>
  <si>
    <t>烏山頭水庫</t>
  </si>
  <si>
    <t>鹽水埤水庫</t>
  </si>
  <si>
    <t>虎頭埤水庫</t>
  </si>
  <si>
    <t>玉　峰　堰</t>
  </si>
  <si>
    <t>高屏溪攔河堰</t>
  </si>
  <si>
    <r>
      <t>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</si>
  <si>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</si>
  <si>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</si>
  <si>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旗 山 溪</t>
  </si>
  <si>
    <r>
      <t>混</t>
    </r>
    <r>
      <rPr>
        <sz val="12"/>
        <rFont val="標楷體"/>
        <family val="4"/>
      </rPr>
      <t>凝</t>
    </r>
    <r>
      <rPr>
        <sz val="12"/>
        <rFont val="標楷體"/>
        <family val="4"/>
      </rPr>
      <t>土</t>
    </r>
    <r>
      <rPr>
        <sz val="12"/>
        <rFont val="標楷體"/>
        <family val="4"/>
      </rPr>
      <t>堰</t>
    </r>
  </si>
  <si>
    <t>(同隘寮堰、東港溪攔河壩、牡丹水庫、龍鑾潭水庫 )</t>
  </si>
  <si>
    <r>
      <t>(</t>
    </r>
    <r>
      <rPr>
        <sz val="12"/>
        <rFont val="標楷體"/>
        <family val="4"/>
      </rPr>
      <t>同隘寮堰、東港溪攔河壩、牡丹水庫、龍鑾潭水庫</t>
    </r>
    <r>
      <rPr>
        <sz val="12"/>
        <rFont val="Times New Roman"/>
        <family val="1"/>
      </rPr>
      <t xml:space="preserve"> )</t>
    </r>
  </si>
  <si>
    <t>天然積水</t>
  </si>
  <si>
    <r>
      <t xml:space="preserve"> 龍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鑾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</si>
  <si>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綠島鄉</t>
  </si>
  <si>
    <t xml:space="preserve"> (同卑南上圳攔河堰、酬勤水庫)</t>
  </si>
  <si>
    <t>龍溪</t>
  </si>
  <si>
    <t>(同溪畔壩、美崙溪攔河堰、龍溪壩、龍鳳壩、木瓜壩、水簾壩)</t>
  </si>
  <si>
    <t>(同溪畔壩、美崙溪攔河堰、龍溪壩、龍鳳壩、木瓜壩、水簾壩)</t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</si>
  <si>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</si>
  <si>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</si>
  <si>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公</t>
    </r>
    <r>
      <rPr>
        <sz val="12"/>
        <rFont val="標楷體"/>
        <family val="4"/>
      </rPr>
      <t>共</t>
    </r>
    <r>
      <rPr>
        <sz val="12"/>
        <rFont val="標楷體"/>
        <family val="4"/>
      </rPr>
      <t>給</t>
    </r>
    <r>
      <rPr>
        <sz val="12"/>
        <rFont val="標楷體"/>
        <family val="4"/>
      </rPr>
      <t>水</t>
    </r>
  </si>
  <si>
    <t>新　山　水　庫</t>
  </si>
  <si>
    <t>西　勢　水　庫</t>
  </si>
  <si>
    <r>
      <t>瑪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陵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攔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</si>
  <si>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蘭潭水庫</t>
  </si>
  <si>
    <t>(同慈湖水庫、西湖、蓮湖、菱湖、榮湖、田浦水庫、擎天水庫、金沙水庫、太湖、蘭湖、陽明湖、瓊林水庫、山西水庫)</t>
  </si>
  <si>
    <t>(同阪里水庫、東湧水庫、津沙水庫、津沙一號水庫、儲水沃水庫、秋桂山水庫、勝利水庫)</t>
  </si>
  <si>
    <t>北竿鄉</t>
  </si>
  <si>
    <t>東引鄉</t>
  </si>
  <si>
    <t>南竿鄉</t>
  </si>
  <si>
    <t>時間別及</t>
  </si>
  <si>
    <t>水庫所在縣市別</t>
  </si>
  <si>
    <t>八十六年五月底</t>
  </si>
  <si>
    <t>八十六年底</t>
  </si>
  <si>
    <t>八十七年底</t>
  </si>
  <si>
    <t>八十八年底</t>
  </si>
  <si>
    <t>金門縣</t>
  </si>
  <si>
    <t>連江縣</t>
  </si>
  <si>
    <t>馬　鞍　壩</t>
  </si>
  <si>
    <t>石　岡　壩</t>
  </si>
  <si>
    <t>(同德基水庫、青山壩、谷關水庫、天輪壩、馬鞍壩、石岡壩)</t>
  </si>
  <si>
    <t xml:space="preserve">…  </t>
  </si>
  <si>
    <t xml:space="preserve">…  </t>
  </si>
  <si>
    <t xml:space="preserve">… </t>
  </si>
  <si>
    <t>客雅溪</t>
  </si>
  <si>
    <t>新竹市</t>
  </si>
  <si>
    <t>土石壩</t>
  </si>
  <si>
    <t>(   同   谷   關   、   德   基   、   石   岡   壩   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</si>
  <si>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</si>
  <si>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</si>
  <si>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內</t>
    </r>
    <r>
      <rPr>
        <sz val="12"/>
        <rFont val="標楷體"/>
        <family val="4"/>
      </rPr>
      <t>埔</t>
    </r>
    <r>
      <rPr>
        <sz val="12"/>
        <rFont val="標楷體"/>
        <family val="4"/>
      </rPr>
      <t>子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</si>
  <si>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同澄清湖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阿公店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鳳山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</si>
  <si>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龍</t>
    </r>
    <r>
      <rPr>
        <sz val="12"/>
        <rFont val="標楷體"/>
        <family val="4"/>
      </rPr>
      <t>鑾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東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牡</t>
    </r>
    <r>
      <rPr>
        <sz val="12"/>
        <rFont val="標楷體"/>
        <family val="4"/>
      </rPr>
      <t>丹</t>
    </r>
    <r>
      <rPr>
        <sz val="12"/>
        <rFont val="標楷體"/>
        <family val="4"/>
      </rPr>
      <t>)</t>
    </r>
  </si>
  <si>
    <t>(同西勢、新山)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</si>
  <si>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</si>
  <si>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r>
      <t>(同劍潭、明德、永和山、鯉魚潭(</t>
    </r>
    <r>
      <rPr>
        <sz val="12"/>
        <rFont val="標楷體"/>
        <family val="4"/>
      </rPr>
      <t>1期</t>
    </r>
    <r>
      <rPr>
        <sz val="12"/>
        <rFont val="標楷體"/>
        <family val="4"/>
      </rPr>
      <t>)、扒子岡)</t>
    </r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</si>
  <si>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燥樹排攔河堰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</si>
  <si>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r>
      <t>(同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</si>
  <si>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後</t>
    </r>
    <r>
      <rPr>
        <sz val="12"/>
        <rFont val="標楷體"/>
        <family val="4"/>
      </rPr>
      <t>村</t>
    </r>
    <r>
      <rPr>
        <sz val="12"/>
        <rFont val="標楷體"/>
        <family val="4"/>
      </rPr>
      <t>堰</t>
    </r>
    <r>
      <rPr>
        <sz val="12"/>
        <rFont val="標楷體"/>
        <family val="4"/>
      </rPr>
      <t>)</t>
    </r>
  </si>
  <si>
    <t>(同粗坑堰)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</si>
  <si>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翡</t>
    </r>
    <r>
      <rPr>
        <sz val="12"/>
        <rFont val="標楷體"/>
        <family val="4"/>
      </rPr>
      <t>翠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碧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)</t>
    </r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</si>
  <si>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</si>
  <si>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</si>
  <si>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後　村　堰</t>
  </si>
  <si>
    <t>鶯歌鎮、樹林鎮</t>
  </si>
  <si>
    <t>(同翡翠水庫、阿玉壩、羅好壩、桂山壩、粗坑壩、直潭壩、青潭堰、碧潭攔河堰、鳶山堰、後村堰、三峽河堰)</t>
  </si>
  <si>
    <t>(同翡翠水庫、阿玉壩、羅好壩、桂山壩、粗坑壩、直潭壩、青潭堰、碧潭攔河堰、鳶山堰、後村堰、三峽河堰)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</si>
  <si>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</si>
  <si>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(同巴陵壩、榮華壩、石門水庫)</t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</si>
  <si>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</si>
  <si>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t>柴梳溪、上坪溪</t>
  </si>
  <si>
    <t>(同寶山水庫、隆恩堰、大埔水庫)</t>
  </si>
  <si>
    <t>竹東鎮、竹北市</t>
  </si>
  <si>
    <r>
      <t>北</t>
    </r>
    <r>
      <rPr>
        <sz val="12"/>
        <rFont val="標楷體"/>
        <family val="4"/>
      </rPr>
      <t>坑</t>
    </r>
    <r>
      <rPr>
        <sz val="12"/>
        <rFont val="標楷體"/>
        <family val="4"/>
      </rPr>
      <t>溝、南庄溪</t>
    </r>
  </si>
  <si>
    <t>大甲溪</t>
  </si>
  <si>
    <t>大甲溪、志樂溪</t>
  </si>
  <si>
    <t>(同大旗堰、北山坑堰、霧社水庫、奧萬大壩、武界壩、日月潭水庫、明湖水庫、明潭水庫、銃櫃壩、鹿谷堰、頭社水庫、集集攔河堰 )</t>
  </si>
  <si>
    <t>水里溪、日月潭水庫</t>
  </si>
  <si>
    <t>大舌滿溪</t>
  </si>
  <si>
    <t>(同內埔子水庫、仁義潭水庫、曾文水庫)</t>
  </si>
  <si>
    <t>茄苓崁溪</t>
  </si>
  <si>
    <t>官田溪、曾文溪</t>
  </si>
  <si>
    <t>後堀溪、旗山溪</t>
  </si>
  <si>
    <t>阿公店溪</t>
  </si>
  <si>
    <t>、旗山溪</t>
  </si>
  <si>
    <t>汝仍溪、</t>
  </si>
  <si>
    <t>牡丹溪</t>
  </si>
  <si>
    <t xml:space="preserve"> (同卑南上圳攔河堰、酬勤水庫)</t>
  </si>
  <si>
    <t>(同卑南上圳攔河堰、酬勤水庫)</t>
  </si>
  <si>
    <t>西勢溪</t>
  </si>
  <si>
    <t>東勢坑溪</t>
  </si>
  <si>
    <t>瑪陵坑溪</t>
  </si>
  <si>
    <t>(同蘭潭水庫)</t>
  </si>
  <si>
    <t>(同蘭潭水庫)</t>
  </si>
  <si>
    <t>慈　　湖</t>
  </si>
  <si>
    <t>(同慈湖、西湖、蓮湖、菱湖、榮湖、田浦水庫、擎天水庫、金沙水庫、太湖、蘭湖、陽明湖、瓊林水庫、山西水庫)</t>
  </si>
  <si>
    <t>(同慈湖、西湖、蓮湖、菱湖、榮湖、田浦水庫、擎天水庫、金沙水庫、太湖、蘭湖、陽明湖、瓊林水庫、山西水庫)</t>
  </si>
  <si>
    <t>(同慈湖水庫、西湖、蓮湖、菱湖、榮湖、田浦水庫、擎天水庫、金沙水庫、太湖、蘭湖、陽明湖、瓊林水庫、山西水庫)</t>
  </si>
  <si>
    <t>金沙鎮</t>
  </si>
  <si>
    <t>土壩</t>
  </si>
  <si>
    <t>南竿鄉</t>
  </si>
  <si>
    <t>南竿鄉</t>
  </si>
  <si>
    <t>(同甲仙攔河堰、阿公店水庫、觀音湖水庫、澄清湖水庫、鳳山水庫、土壟灣堰、中正湖水庫、高屏溪攔河堰、曹公圳攔河堰)</t>
  </si>
  <si>
    <t xml:space="preserve">     </t>
  </si>
  <si>
    <r>
      <t>白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</si>
  <si>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南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化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</si>
  <si>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鏡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面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</si>
  <si>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鳳</t>
    </r>
    <r>
      <rPr>
        <sz val="14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4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</si>
  <si>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 xml:space="preserve"> 牡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 xml:space="preserve"> 丹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</si>
  <si>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排序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</si>
  <si>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</si>
  <si>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</si>
  <si>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</si>
  <si>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</si>
  <si>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</si>
  <si>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</si>
  <si>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</si>
  <si>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</si>
  <si>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</si>
  <si>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</si>
  <si>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90年底</t>
  </si>
  <si>
    <t>91年底</t>
  </si>
  <si>
    <t>92年底</t>
  </si>
  <si>
    <t>93年底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</si>
  <si>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</si>
  <si>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</si>
  <si>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</si>
  <si>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</si>
  <si>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</si>
  <si>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</si>
  <si>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</si>
  <si>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</si>
  <si>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</si>
  <si>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</si>
  <si>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</si>
  <si>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</si>
  <si>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</si>
  <si>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</si>
  <si>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</si>
  <si>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</si>
  <si>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</si>
  <si>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89年底</t>
  </si>
  <si>
    <t>設計總容量</t>
  </si>
  <si>
    <t>中港溪</t>
  </si>
  <si>
    <t>中央心層分土壩</t>
  </si>
  <si>
    <t>灌溉、公共給水、攔砂</t>
  </si>
  <si>
    <t>(同鹿寮溪水庫、白河水庫、尖山埤水庫、德元埤水庫、烏山頭水庫、南化水庫、鏡面水庫、玉峰堰、鹽水埤水庫、虎頭埤水庫、)</t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</si>
  <si>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</si>
  <si>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(同鹿寮溪水庫、白河水庫、尖山埤水庫、德元埤水庫、烏山頭水庫、南化水庫、鏡面水庫、玉峰堰、鹽水埤水庫、虎頭埤水庫、)</t>
  </si>
  <si>
    <t>設計總容量</t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</si>
  <si>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</si>
  <si>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(同鹿寮溪水庫、白河水庫、尖山埤水庫、德元埤水庫、烏山頭水庫、南化水庫、鏡面水庫、玉峰堰、鹽水埤水庫、虎頭埤水庫)</t>
  </si>
  <si>
    <t>(同鹿寮溪水庫、白河水庫、尖山埤水庫、德元埤水庫、烏山頭水庫、南化水庫、鏡面水庫、玉峰堰、鹽水埤水庫、虎頭埤水庫)</t>
  </si>
  <si>
    <r>
      <t>寶山</t>
    </r>
    <r>
      <rPr>
        <sz val="12"/>
        <rFont val="標楷體"/>
        <family val="4"/>
      </rPr>
      <t>第二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</si>
  <si>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r>
      <t>(</t>
    </r>
    <r>
      <rPr>
        <sz val="12"/>
        <rFont val="標楷體"/>
        <family val="4"/>
      </rPr>
      <t>同羅東攔河堰、粗坑堰</t>
    </r>
    <r>
      <rPr>
        <sz val="12"/>
        <rFont val="Times New Roman"/>
        <family val="1"/>
      </rPr>
      <t>)</t>
    </r>
  </si>
  <si>
    <t>粗　坑　堰</t>
  </si>
  <si>
    <t>說明：「設計總容量」欄93年底(含)以前為「總容量」。</t>
  </si>
  <si>
    <t>95年底</t>
  </si>
  <si>
    <t>95年底</t>
  </si>
  <si>
    <t>96年底</t>
  </si>
  <si>
    <t>混凝土重力壩</t>
  </si>
  <si>
    <t>混凝土重力壩</t>
  </si>
  <si>
    <t>羅東攔河堰</t>
  </si>
  <si>
    <t>巴 陵 壩</t>
  </si>
  <si>
    <t>附註：巴陵壩已於96年9月遭韋帕颱風損毀。</t>
  </si>
  <si>
    <t>滾壓式土壩</t>
  </si>
  <si>
    <t>混凝土拱壩</t>
  </si>
  <si>
    <t>滾壓式土石壩</t>
  </si>
  <si>
    <t>混凝土雙曲線拱壩</t>
  </si>
  <si>
    <r>
      <t>混凝土重力壩</t>
    </r>
  </si>
  <si>
    <t>混凝土心牆土壩</t>
  </si>
  <si>
    <t>混凝土重力壩</t>
  </si>
  <si>
    <t>閘門控制溢流堰</t>
  </si>
  <si>
    <t>拱形重力式混凝土壩</t>
  </si>
  <si>
    <t>鏡 面 溪</t>
  </si>
  <si>
    <t>混凝土固定堰</t>
  </si>
  <si>
    <t>滾壓土石壩</t>
  </si>
  <si>
    <t>安樂區</t>
  </si>
  <si>
    <t>傾倒閘門</t>
  </si>
  <si>
    <r>
      <t>混凝土心牆</t>
    </r>
    <r>
      <rPr>
        <sz val="12"/>
        <rFont val="標楷體"/>
        <family val="4"/>
      </rPr>
      <t>土壩</t>
    </r>
  </si>
  <si>
    <t>路堤</t>
  </si>
  <si>
    <t>混凝土堰</t>
  </si>
  <si>
    <t>混凝土重力壩</t>
  </si>
  <si>
    <t>混凝土重力堰</t>
  </si>
  <si>
    <t>說明：1.「設計總容量」欄93年底(含)以前為「總容量」。</t>
  </si>
  <si>
    <t>　　　2.總數不含數字不詳者。</t>
  </si>
  <si>
    <t>　　　2.奧萬大壩業於96年3月29日經水授字第09620202192號函公告廢止。</t>
  </si>
  <si>
    <t>　　　3.總數不含數字不詳者。</t>
  </si>
  <si>
    <t>97年底</t>
  </si>
  <si>
    <t>97年底</t>
  </si>
  <si>
    <t>(同翡翠水庫、阿玉壩、羅好壩、桂山壩、粗坑壩、直潭壩、青潭堰、鳶山堰)</t>
  </si>
  <si>
    <t>(同羅東攔河堰)</t>
  </si>
  <si>
    <r>
      <t>(</t>
    </r>
    <r>
      <rPr>
        <sz val="12"/>
        <rFont val="標楷體"/>
        <family val="4"/>
      </rPr>
      <t>同羅東攔河堰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</si>
  <si>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</si>
  <si>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(同榮華壩、石門水庫)</t>
  </si>
  <si>
    <t>上坪溪</t>
  </si>
  <si>
    <t>竹東鎮、橫山鄉</t>
  </si>
  <si>
    <t>混凝重力壩</t>
  </si>
  <si>
    <r>
      <t>上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坪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攔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</si>
  <si>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t>(同寶山水庫、寶山第二水庫、上坪攔河堰、隆恩堰、大埔水庫)</t>
  </si>
  <si>
    <r>
      <t>(</t>
    </r>
    <r>
      <rPr>
        <sz val="12"/>
        <rFont val="標楷體"/>
        <family val="4"/>
      </rPr>
      <t>同寶山水庫、寶山第二水庫、上坪攔河堰、隆恩堰、大埔水庫</t>
    </r>
    <r>
      <rPr>
        <sz val="12"/>
        <rFont val="Times New Roman"/>
        <family val="1"/>
      </rPr>
      <t>)</t>
    </r>
  </si>
  <si>
    <r>
      <t>(同劍潭水庫、永和山水庫、明德水庫、鯉魚潭水庫、士林攔河堰)</t>
    </r>
  </si>
  <si>
    <t>(同劍潭水庫、永和山水庫、明德水庫、鯉魚潭水庫、士林攔河堰)</t>
  </si>
  <si>
    <t>說明：「設計總容量」欄93年底(含)以前為「總容量」。</t>
  </si>
  <si>
    <r>
      <t>明</t>
    </r>
    <r>
      <rPr>
        <sz val="12"/>
        <rFont val="標楷體"/>
        <family val="4"/>
      </rPr>
      <t>湖</t>
    </r>
    <r>
      <rPr>
        <sz val="12"/>
        <rFont val="標楷體"/>
        <family val="4"/>
      </rPr>
      <t>下池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</si>
  <si>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t>明潭下池水庫</t>
  </si>
  <si>
    <r>
      <t>霧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</si>
  <si>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日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月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</si>
  <si>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銃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櫃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</si>
  <si>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武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界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壩</t>
    </r>
  </si>
  <si>
    <r>
      <t>集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集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攔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</si>
  <si>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r>
      <t>頭</t>
    </r>
    <r>
      <rPr>
        <sz val="14"/>
        <rFont val="Times New Roman"/>
        <family val="1"/>
      </rPr>
      <t xml:space="preserve"> 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</si>
  <si>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(同北山坑堰、霧社水庫、武界壩、日月潭水庫、明湖下池水庫、明潭下池水庫、銃櫃壩、頭社水庫、集集攔河堰 )</t>
  </si>
  <si>
    <t>(同溪畔壩、龍溪壩、龍鳳壩、木瓜壩、水簾壩)</t>
  </si>
  <si>
    <t>(同新山水庫、西勢水庫)</t>
  </si>
  <si>
    <r>
      <t>(</t>
    </r>
    <r>
      <rPr>
        <sz val="12"/>
        <rFont val="標楷體"/>
        <family val="4"/>
      </rPr>
      <t>同新山水庫、西勢水庫</t>
    </r>
    <r>
      <rPr>
        <sz val="12"/>
        <rFont val="Times New Roman"/>
        <family val="1"/>
      </rPr>
      <t>)</t>
    </r>
  </si>
  <si>
    <t>(同西湖、蓮湖、菱湖、榮湖、田浦水庫、擎天水庫、金沙水庫、太湖、蘭湖、陽明湖、瓊林水庫、山西水庫)</t>
  </si>
  <si>
    <t>(同板里水庫、東湧水庫、津沙水庫、津沙一號水庫、儲水沃水庫、邱桂山水庫、勝利水庫)</t>
  </si>
  <si>
    <t>98年底</t>
  </si>
  <si>
    <t>98年底</t>
  </si>
  <si>
    <t>98年底</t>
  </si>
  <si>
    <t>混凝土溢流堰</t>
  </si>
  <si>
    <t>滾壓均質土壩</t>
  </si>
  <si>
    <t>說明：總數不含數字不詳者。</t>
  </si>
  <si>
    <t>99年底</t>
  </si>
  <si>
    <t>(同翡翠水庫、阿玉壩、羅好壩、桂山壩、粗坑壩、直潭壩、青潭堰、碧潭攔河堰、鳶山堰、後村堰、三峽河堰)</t>
  </si>
  <si>
    <t>和平南溪</t>
  </si>
  <si>
    <t>南澳鄉</t>
  </si>
  <si>
    <t>(同羅東攔河堰、粗坑堰)</t>
  </si>
  <si>
    <t>(同羅東攔河堰、南溪壩)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</si>
  <si>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</si>
  <si>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99年底</t>
  </si>
  <si>
    <t>(同寶山水庫、寶山第二水庫、隆恩堰、大埔水庫)</t>
  </si>
  <si>
    <r>
      <t>(</t>
    </r>
    <r>
      <rPr>
        <sz val="12"/>
        <rFont val="標楷體"/>
        <family val="4"/>
      </rPr>
      <t>同寶山水庫、寶山第二水庫、隆恩堰、大埔水庫</t>
    </r>
    <r>
      <rPr>
        <sz val="12"/>
        <rFont val="Times New Roman"/>
        <family val="1"/>
      </rPr>
      <t>)</t>
    </r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</si>
  <si>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</si>
  <si>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</si>
  <si>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</si>
  <si>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</si>
  <si>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(同德基水庫、青山壩、谷關水庫、天輪壩、馬鞍壩、石岡壩)</t>
  </si>
  <si>
    <t>(同大旗堰、北山坑堰、霧社水庫、奧萬大壩、武界壩、日月潭水庫、明湖水庫、明潭水庫、銃櫃壩、頭社水庫、集集攔河堰 )</t>
  </si>
  <si>
    <t>(同內埔子水庫、仁義潭水庫、曾文水庫)</t>
  </si>
  <si>
    <t>(同阿公店水庫、觀音湖水庫、澄清湖水庫、鳳山水庫、土壟灣堰、中正湖水庫、高屏溪攔河堰、曹公圳攔河堰、甲仙欄河堰)</t>
  </si>
  <si>
    <t>(同隘寮堰、東港溪攔河壩、牡丹水庫、龍鑾潭水庫 )</t>
  </si>
  <si>
    <t>(同溪畔壩、龍溪壩、龍鳳壩、木瓜壩、水簾壩)</t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</si>
  <si>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</si>
  <si>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</si>
  <si>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</si>
  <si>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</si>
  <si>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</si>
  <si>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(同慈湖、西湖、蓮湖、菱湖、榮湖、田浦水庫、擎天水庫、金沙水庫、太湖、蘭湖、陽明湖、瓊林水庫、山西水庫)</t>
  </si>
  <si>
    <t>發電、防洪</t>
  </si>
  <si>
    <t>(同卑南上圳攔河堰、酬勤水庫)</t>
  </si>
  <si>
    <t>(同阿公店水庫、觀音湖水庫、澄清湖水庫、鳳山水庫、土壟灣堰、中正湖水庫、高屏溪攔河堰、曹公圳攔河堰、甲仙欄河堰)</t>
  </si>
  <si>
    <t>公共給水、發電、防洪</t>
  </si>
  <si>
    <t>發電</t>
  </si>
  <si>
    <t>公共給水</t>
  </si>
  <si>
    <t>公共給水、灌溉</t>
  </si>
  <si>
    <t>…</t>
  </si>
  <si>
    <t>公共給水、工業用水</t>
  </si>
  <si>
    <t>灌溉、工業用水、防洪</t>
  </si>
  <si>
    <t>灌溉、防洪</t>
  </si>
  <si>
    <t>公共給水、灌溉、觀光</t>
  </si>
  <si>
    <t>引水</t>
  </si>
  <si>
    <t>發電、公共給水、觀光</t>
  </si>
  <si>
    <t>灌溉、觀光</t>
  </si>
  <si>
    <t>灌溉</t>
  </si>
  <si>
    <t>公共給水、觀光</t>
  </si>
  <si>
    <t>灌溉、工業用水</t>
  </si>
  <si>
    <t>公共給水、灌溉、防洪</t>
  </si>
  <si>
    <t>工業用水</t>
  </si>
  <si>
    <t>灌溉、公共給水、觀光</t>
  </si>
  <si>
    <t>灌溉、生態保育</t>
  </si>
  <si>
    <t>公共給水、灌溉、觀光</t>
  </si>
  <si>
    <t>99年底</t>
  </si>
  <si>
    <t>新北市</t>
  </si>
  <si>
    <t>臺中市</t>
  </si>
  <si>
    <t>高雄市</t>
  </si>
  <si>
    <t>臺南市</t>
  </si>
  <si>
    <t>和平區</t>
  </si>
  <si>
    <t>石岡區</t>
  </si>
  <si>
    <t>燕巢區</t>
  </si>
  <si>
    <t>仁武區</t>
  </si>
  <si>
    <t>鳥松區</t>
  </si>
  <si>
    <t>美濃區</t>
  </si>
  <si>
    <t>(同隘寮堰、東港堰、牡丹水庫、龍鑾潭水庫 )</t>
  </si>
  <si>
    <t xml:space="preserve"> 東 　港 　堰</t>
  </si>
  <si>
    <t>新店區</t>
  </si>
  <si>
    <t>烏來區</t>
  </si>
  <si>
    <t>白河區</t>
  </si>
  <si>
    <t>柳營區</t>
  </si>
  <si>
    <t>六甲區、官田區</t>
  </si>
  <si>
    <t>南化區</t>
  </si>
  <si>
    <t>山上區</t>
  </si>
  <si>
    <t>新化區</t>
  </si>
  <si>
    <t>甲仙區</t>
  </si>
  <si>
    <t>南溪壩</t>
  </si>
  <si>
    <t>(同榮華壩、石門水庫)</t>
  </si>
  <si>
    <t>…</t>
  </si>
  <si>
    <t>小池水庫</t>
  </si>
  <si>
    <t>西安水庫</t>
  </si>
  <si>
    <t>烏溝蓄水塘</t>
  </si>
  <si>
    <t>七美水庫</t>
  </si>
  <si>
    <t>山西水庫</t>
  </si>
  <si>
    <t>擎天水庫</t>
  </si>
  <si>
    <t>榮湖</t>
  </si>
  <si>
    <t>金沙水庫</t>
  </si>
  <si>
    <t>陽明湖</t>
  </si>
  <si>
    <t>田浦水庫</t>
  </si>
  <si>
    <t>太湖</t>
  </si>
  <si>
    <t>瓊林水庫</t>
  </si>
  <si>
    <t>蘭湖</t>
  </si>
  <si>
    <t>西湖</t>
  </si>
  <si>
    <t>蓮湖</t>
  </si>
  <si>
    <t>菱湖</t>
  </si>
  <si>
    <t>金湖</t>
  </si>
  <si>
    <t>津沙一號水庫</t>
  </si>
  <si>
    <t>勝利水庫</t>
  </si>
  <si>
    <t>后沃水庫</t>
  </si>
  <si>
    <t>三星鄉</t>
  </si>
  <si>
    <t>羅東溪</t>
  </si>
  <si>
    <r>
      <t>大</t>
    </r>
    <r>
      <rPr>
        <sz val="12"/>
        <rFont val="標楷體"/>
        <family val="4"/>
      </rPr>
      <t>安</t>
    </r>
    <r>
      <rPr>
        <sz val="12"/>
        <rFont val="標楷體"/>
        <family val="4"/>
      </rPr>
      <t>溪</t>
    </r>
  </si>
  <si>
    <r>
      <t>南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</si>
  <si>
    <t>(同山西水庫、擎天水庫、榮湖、金沙水庫、陽明湖、田浦水庫、太湖、瓊林水庫、蘭湖、西湖、蓮湖、菱湖、金湖)</t>
  </si>
  <si>
    <t>(同山西水庫、擎天水庫、榮湖、金沙水庫、陽明湖、田浦水庫、太湖、瓊林水庫、蘭湖、西湖、蓮湖、菱湖、金湖)</t>
  </si>
  <si>
    <t>(同山西水庫、擎天水庫、榮湖、金沙水庫、陽明湖、田浦水庫、太湖、瓊林水庫、蘭湖、西湖、蓮湖、菱湖)</t>
  </si>
  <si>
    <t>(同赤崁地下水庫、成功水庫、興仁水庫、東衛水庫、小池水庫、西安水庫、烏溝蓄水塘、七美水庫)</t>
  </si>
  <si>
    <r>
      <t>(</t>
    </r>
    <r>
      <rPr>
        <sz val="12"/>
        <rFont val="標楷體"/>
        <family val="4"/>
      </rPr>
      <t>同赤崁地下水庫、成功水庫、興仁水庫、東衛水庫、小池水庫、西安水庫、烏溝蓄水塘、七美水庫</t>
    </r>
    <r>
      <rPr>
        <sz val="12"/>
        <rFont val="Times New Roman"/>
        <family val="1"/>
      </rPr>
      <t>)</t>
    </r>
  </si>
  <si>
    <t>(同東湧水庫、板里水庫、邱桂山水庫、儲水沃水庫、津沙一號水庫、津沙水庫、勝利水庫、后沃水庫)</t>
  </si>
  <si>
    <r>
      <t>混凝土壩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堆石壩</t>
    </r>
  </si>
  <si>
    <t>白沙鄉</t>
  </si>
  <si>
    <t>地下截水牆</t>
  </si>
  <si>
    <t>東 湧 水 庫</t>
  </si>
  <si>
    <t>儲水沃水庫</t>
  </si>
  <si>
    <t>津 沙 水 庫</t>
  </si>
  <si>
    <t>赤崁地下水庫</t>
  </si>
  <si>
    <t>成功水庫</t>
  </si>
  <si>
    <t>興仁水庫</t>
  </si>
  <si>
    <t>東衛水庫</t>
  </si>
  <si>
    <t>臺北市</t>
  </si>
  <si>
    <t>桃園市</t>
  </si>
  <si>
    <t>(同隘寮堰、牡丹水庫、龍鑾潭水庫 )</t>
  </si>
  <si>
    <t>(同寶山水庫、寶山第二水庫、隆恩堰、大埔水庫)</t>
  </si>
  <si>
    <t>說明：總數不含數字不詳者。</t>
  </si>
  <si>
    <t>(同榮華壩、石門水庫)</t>
  </si>
  <si>
    <t>攔砂</t>
  </si>
  <si>
    <t>(同鹿寮溪水庫、白河水庫、尖山埤水庫、德元埤水庫、烏山頭水庫、南化水庫、鏡面水庫、玉峰堰、鹽水埤水庫、虎頭埤水庫)</t>
  </si>
  <si>
    <t>(同寶山水庫、寶山第二水庫、隆恩堰、大埔水庫)</t>
  </si>
  <si>
    <t>(同羅東攔河堰、南溪壩)</t>
  </si>
  <si>
    <t>(同赤崁地下水庫、成功水庫、興仁水庫、東衛水庫、小池水庫、西安水庫、烏溝蓄水塘、七美水庫)</t>
  </si>
  <si>
    <t>(同蘭潭水庫)</t>
  </si>
  <si>
    <t>(同山西水庫、擎天水庫、榮湖、金沙水庫、陽明湖、田浦水庫、太湖、瓊林水庫、蘭湖、西湖、蓮湖、菱湖、金湖)</t>
  </si>
  <si>
    <t>(同東湧水庫、板里水庫、邱桂山水庫、儲水沃水庫、津沙一號水庫、津沙水庫、勝利水庫、后沃水庫)</t>
  </si>
  <si>
    <t>(同翡翠水庫、阿玉壩、羅好壩、桂山壩、粗坑壩、直潭壩、青潭堰、鳶山堰)</t>
  </si>
  <si>
    <t>公共給水、觀光</t>
  </si>
  <si>
    <r>
      <t>公共給水</t>
    </r>
    <r>
      <rPr>
        <sz val="9"/>
        <rFont val="標楷體"/>
        <family val="4"/>
      </rPr>
      <t>、</t>
    </r>
    <r>
      <rPr>
        <sz val="12"/>
        <rFont val="標楷體"/>
        <family val="4"/>
      </rPr>
      <t>灌溉</t>
    </r>
    <r>
      <rPr>
        <sz val="9"/>
        <rFont val="標楷體"/>
        <family val="4"/>
      </rPr>
      <t>、</t>
    </r>
    <r>
      <rPr>
        <sz val="12"/>
        <rFont val="標楷體"/>
        <family val="4"/>
      </rPr>
      <t>觀光</t>
    </r>
    <r>
      <rPr>
        <sz val="10"/>
        <rFont val="標楷體"/>
        <family val="4"/>
      </rPr>
      <t>、</t>
    </r>
  </si>
  <si>
    <t>公共給水、灌溉、工業用水</t>
  </si>
  <si>
    <t>攔砂、發電</t>
  </si>
  <si>
    <t>防洪、觀光</t>
  </si>
  <si>
    <r>
      <t>公共給水</t>
    </r>
    <r>
      <rPr>
        <sz val="8"/>
        <rFont val="標楷體"/>
        <family val="4"/>
      </rPr>
      <t>、</t>
    </r>
    <r>
      <rPr>
        <sz val="12"/>
        <rFont val="標楷體"/>
        <family val="4"/>
      </rPr>
      <t>灌溉</t>
    </r>
    <r>
      <rPr>
        <sz val="8"/>
        <rFont val="標楷體"/>
        <family val="4"/>
      </rPr>
      <t>、</t>
    </r>
    <r>
      <rPr>
        <sz val="12"/>
        <rFont val="標楷體"/>
        <family val="4"/>
      </rPr>
      <t>發電</t>
    </r>
    <r>
      <rPr>
        <sz val="8"/>
        <rFont val="標楷體"/>
        <family val="4"/>
      </rPr>
      <t>、</t>
    </r>
  </si>
  <si>
    <t>名      稱</t>
  </si>
  <si>
    <t>水      庫</t>
  </si>
  <si>
    <t>目前有效容量</t>
  </si>
  <si>
    <t>新竹市現有水庫</t>
  </si>
  <si>
    <t>(同翡翠水庫、阿玉壩、羅好壩、桂山壩、粗坑壩、直潭壩、青潭堰、鳶山堰)</t>
  </si>
  <si>
    <t>(同溪畔壩、龍溪壩、木瓜壩、水簾壩)</t>
  </si>
  <si>
    <t>(同酬勤水庫)</t>
  </si>
  <si>
    <t>(同酬勤水庫)</t>
  </si>
  <si>
    <t>酬　勤　水　庫</t>
  </si>
  <si>
    <t>(同牡丹水庫、龍鑾潭水庫 )</t>
  </si>
  <si>
    <t>(同霧社水庫、武界壩、日月潭水庫、明湖下池水庫、明潭下池水庫、銃櫃壩、頭社水庫、集集攔河堰 )</t>
  </si>
  <si>
    <t>(同阿公店水庫、觀音湖水庫、澄清湖水庫、鳳山水庫、土壟灣堰、中正湖水庫、高屏溪攔河堰、曹公圳攔河堰、甲仙攔河堰)</t>
  </si>
  <si>
    <t>(同阿公店水庫、觀音湖水庫、澄清湖水庫、鳳山水庫、土壟灣堰、中正湖水庫、高屏溪攔河堰、曹公圳攔河堰、甲仙攔河堰)</t>
  </si>
  <si>
    <t>(同阿公店水庫、觀音湖水庫、澄清湖水庫、鳳山水庫、土壟灣堰、中正湖水庫、高屏溪攔河堰、曹公圳攔河堰、甲仙攔河堰)</t>
  </si>
  <si>
    <r>
      <t>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</si>
  <si>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</si>
  <si>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石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門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</si>
  <si>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榮　華　壩</t>
  </si>
  <si>
    <t>目前有效容量</t>
  </si>
  <si>
    <t>(同東湧水庫、坂里水庫、邱桂山水庫、儲水沃水庫、津沙一號水庫、津沙水庫、勝利水庫、后沃水庫)</t>
  </si>
  <si>
    <t>說明：青草湖已淤塞，不具備灌溉觀光功用。</t>
  </si>
  <si>
    <r>
      <t>(10</t>
    </r>
    <r>
      <rPr>
        <vertAlign val="superscript"/>
        <sz val="14"/>
        <rFont val="Times New Roman"/>
        <family val="1"/>
      </rPr>
      <t>4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 xml:space="preserve"> )</t>
    </r>
  </si>
  <si>
    <r>
      <t>(10</t>
    </r>
    <r>
      <rPr>
        <vertAlign val="superscript"/>
        <sz val="14"/>
        <rFont val="Times New Roman"/>
        <family val="1"/>
      </rPr>
      <t>4</t>
    </r>
    <r>
      <rPr>
        <sz val="14"/>
        <rFont val="Times New Roman"/>
        <family val="1"/>
      </rPr>
      <t>M</t>
    </r>
    <r>
      <rPr>
        <vertAlign val="superscript"/>
        <sz val="14"/>
        <rFont val="Times New Roman"/>
        <family val="1"/>
      </rPr>
      <t>3</t>
    </r>
    <r>
      <rPr>
        <sz val="14"/>
        <rFont val="Times New Roman"/>
        <family val="1"/>
      </rPr>
      <t>)</t>
    </r>
  </si>
  <si>
    <r>
      <t>乾隆</t>
    </r>
    <r>
      <rPr>
        <sz val="12"/>
        <rFont val="Times New Roman"/>
        <family val="1"/>
      </rPr>
      <t>13</t>
    </r>
  </si>
  <si>
    <r>
      <t>EL</t>
    </r>
    <r>
      <rPr>
        <sz val="12"/>
        <rFont val="標楷體"/>
        <family val="4"/>
      </rPr>
      <t>＋</t>
    </r>
    <r>
      <rPr>
        <sz val="12"/>
        <rFont val="Times New Roman"/>
        <family val="1"/>
      </rPr>
      <t>3.0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</si>
  <si>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 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</si>
  <si>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 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</si>
  <si>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 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</si>
  <si>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</si>
  <si>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</si>
  <si>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r>
      <rPr>
        <sz val="11"/>
        <rFont val="Times New Roman"/>
        <family val="1"/>
      </rPr>
      <t>100</t>
    </r>
    <r>
      <rPr>
        <sz val="11"/>
        <rFont val="標楷體"/>
        <family val="4"/>
      </rPr>
      <t>年 底</t>
    </r>
  </si>
  <si>
    <t>資料來源：經濟部水利署公務統計報表。</t>
  </si>
  <si>
    <r>
      <t>表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、現有水庫</t>
    </r>
  </si>
  <si>
    <r>
      <rPr>
        <sz val="11.5"/>
        <rFont val="標楷體"/>
        <family val="4"/>
      </rPr>
      <t>說　　明：</t>
    </r>
    <r>
      <rPr>
        <sz val="11.5"/>
        <rFont val="Times New Roman"/>
        <family val="1"/>
      </rPr>
      <t>1.</t>
    </r>
    <r>
      <rPr>
        <sz val="11.5"/>
        <rFont val="標楷體"/>
        <family val="4"/>
      </rPr>
      <t>各直轄市、縣市之有效容量及總容量不含數字不詳者，故總數亦不含。</t>
    </r>
  </si>
  <si>
    <r>
      <rPr>
        <sz val="11.5"/>
        <rFont val="標楷體"/>
        <family val="4"/>
      </rPr>
      <t>　　　　　</t>
    </r>
    <r>
      <rPr>
        <sz val="11.5"/>
        <rFont val="Times New Roman"/>
        <family val="1"/>
      </rPr>
      <t>2.</t>
    </r>
    <r>
      <rPr>
        <sz val="11.5"/>
        <rFont val="標楷體"/>
        <family val="4"/>
      </rPr>
      <t>總計欄與細數和不一致，係因四捨五入之故。</t>
    </r>
  </si>
  <si>
    <r>
      <rPr>
        <sz val="11.5"/>
        <rFont val="標楷體"/>
        <family val="4"/>
      </rPr>
      <t>　　　　　</t>
    </r>
    <r>
      <rPr>
        <sz val="11.5"/>
        <rFont val="Times New Roman"/>
        <family val="1"/>
      </rPr>
      <t>3.104</t>
    </r>
    <r>
      <rPr>
        <sz val="11.5"/>
        <rFont val="標楷體"/>
        <family val="4"/>
      </rPr>
      <t>年起，僅〝公告水庫〞為統計範圍。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</si>
  <si>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 底</t>
    </r>
  </si>
  <si>
    <r>
      <t>103</t>
    </r>
    <r>
      <rPr>
        <sz val="12"/>
        <rFont val="標楷體"/>
        <family val="4"/>
      </rPr>
      <t>年底</t>
    </r>
  </si>
  <si>
    <r>
      <t>104</t>
    </r>
    <r>
      <rPr>
        <sz val="12"/>
        <rFont val="標楷體"/>
        <family val="4"/>
      </rPr>
      <t>年底</t>
    </r>
  </si>
  <si>
    <r>
      <t>105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</si>
  <si>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</si>
  <si>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</si>
  <si>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</si>
  <si>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</si>
  <si>
    <r>
      <rPr>
        <sz val="11"/>
        <rFont val="Times New Roman"/>
        <family val="1"/>
      </rPr>
      <t>103</t>
    </r>
    <r>
      <rPr>
        <sz val="11"/>
        <rFont val="標楷體"/>
        <family val="4"/>
      </rPr>
      <t>年 底</t>
    </r>
  </si>
  <si>
    <r>
      <rPr>
        <sz val="11"/>
        <rFont val="Times New Roman"/>
        <family val="1"/>
      </rPr>
      <t>102</t>
    </r>
    <r>
      <rPr>
        <sz val="11"/>
        <rFont val="標楷體"/>
        <family val="4"/>
      </rPr>
      <t>年 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</si>
  <si>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</si>
  <si>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</si>
  <si>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100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</si>
  <si>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101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</si>
  <si>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</si>
  <si>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</si>
  <si>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r>
      <t>103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底</t>
    </r>
  </si>
  <si>
    <r>
      <t>104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底</t>
    </r>
  </si>
  <si>
    <r>
      <t>105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底</t>
    </r>
  </si>
  <si>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</si>
  <si>
    <t>(同霧社水庫、武界壩、日月潭水庫、明湖下池水庫、明潭下池水庫、銃櫃壩、頭社水庫、集集攔河堰 )</t>
  </si>
  <si>
    <r>
      <t>104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</si>
  <si>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</si>
  <si>
    <t>—</t>
  </si>
  <si>
    <r>
      <t>湖</t>
    </r>
    <r>
      <rPr>
        <sz val="7"/>
        <rFont val="標楷體"/>
        <family val="4"/>
      </rPr>
      <t>　</t>
    </r>
    <r>
      <rPr>
        <sz val="12"/>
        <rFont val="標楷體"/>
        <family val="4"/>
      </rPr>
      <t>山</t>
    </r>
    <r>
      <rPr>
        <sz val="7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</si>
  <si>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(同湖山水庫)</t>
  </si>
  <si>
    <r>
      <t>公共給水</t>
    </r>
  </si>
  <si>
    <r>
      <rPr>
        <sz val="11"/>
        <rFont val="Times New Roman"/>
        <family val="1"/>
      </rPr>
      <t>101</t>
    </r>
    <r>
      <rPr>
        <sz val="11"/>
        <rFont val="標楷體"/>
        <family val="4"/>
      </rPr>
      <t>年 底</t>
    </r>
  </si>
  <si>
    <t>大甲溪、
小雪溪</t>
  </si>
  <si>
    <t>高屏溪、
東 港 溪</t>
  </si>
  <si>
    <t>大樹區、屏東縣
屏東市</t>
  </si>
  <si>
    <t>公共給水、灌溉、觀光</t>
  </si>
  <si>
    <t>發電、灌溉、公共給水</t>
  </si>
  <si>
    <t>港底溪及紅羅越域引水</t>
  </si>
  <si>
    <t>雙港溪支流及菜園越域引水</t>
  </si>
  <si>
    <r>
      <rPr>
        <sz val="11"/>
        <rFont val="Times New Roman"/>
        <family val="1"/>
      </rPr>
      <t>104</t>
    </r>
    <r>
      <rPr>
        <sz val="11"/>
        <rFont val="標楷體"/>
        <family val="4"/>
      </rPr>
      <t>年 底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</si>
  <si>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</si>
  <si>
    <r>
      <t>105</t>
    </r>
    <r>
      <rPr>
        <sz val="12"/>
        <rFont val="標楷體"/>
        <family val="4"/>
      </rPr>
      <t>年底</t>
    </r>
  </si>
  <si>
    <r>
      <t>106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</si>
  <si>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年底</t>
    </r>
  </si>
  <si>
    <t>(同東湧水庫、板里水庫、邱桂山水庫、儲水沃水庫、津沙一號水庫、津沙水庫、勝利水庫、后沃水庫)</t>
  </si>
  <si>
    <t>金湖鎮</t>
  </si>
  <si>
    <t>混凝土壩</t>
  </si>
  <si>
    <t>混凝土堰</t>
  </si>
  <si>
    <t>混凝土壩</t>
  </si>
  <si>
    <t>混凝土重力壩</t>
  </si>
  <si>
    <t>滾壓土石壩</t>
  </si>
  <si>
    <t>三義鄉、卓蘭鎮、大湖鄉</t>
  </si>
  <si>
    <t>林園區、小港區</t>
  </si>
  <si>
    <t>發電、防洪、觀光</t>
  </si>
  <si>
    <t>公共給水、灌溉、工業用水、觀光</t>
  </si>
  <si>
    <t>公共給水、工業用水</t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</si>
  <si>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</si>
  <si>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107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</si>
  <si>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</si>
  <si>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年底</t>
    </r>
  </si>
  <si>
    <r>
      <t>107</t>
    </r>
    <r>
      <rPr>
        <sz val="12"/>
        <rFont val="標楷體"/>
        <family val="4"/>
      </rPr>
      <t>年底</t>
    </r>
  </si>
  <si>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</si>
  <si>
    <r>
      <rPr>
        <sz val="11"/>
        <rFont val="Times New Roman"/>
        <family val="1"/>
      </rPr>
      <t>105</t>
    </r>
    <r>
      <rPr>
        <sz val="11"/>
        <rFont val="標楷體"/>
        <family val="4"/>
      </rPr>
      <t>年 底</t>
    </r>
  </si>
  <si>
    <r>
      <rPr>
        <sz val="11"/>
        <rFont val="Times New Roman"/>
        <family val="1"/>
      </rPr>
      <t>106</t>
    </r>
    <r>
      <rPr>
        <sz val="11"/>
        <rFont val="標楷體"/>
        <family val="4"/>
      </rPr>
      <t>年 底</t>
    </r>
  </si>
  <si>
    <r>
      <rPr>
        <sz val="11"/>
        <rFont val="Times New Roman"/>
        <family val="1"/>
      </rPr>
      <t>107</t>
    </r>
    <r>
      <rPr>
        <sz val="11"/>
        <rFont val="標楷體"/>
        <family val="4"/>
      </rPr>
      <t>年 底</t>
    </r>
  </si>
  <si>
    <t>三峽區、鶯歌區</t>
  </si>
  <si>
    <t>龍潭區、大溪區、復興區</t>
  </si>
  <si>
    <t>復興區</t>
  </si>
  <si>
    <t>白 水 溪</t>
  </si>
  <si>
    <t>景山溪</t>
  </si>
  <si>
    <t>頭份市、三灣鄉</t>
  </si>
  <si>
    <t>斗六市、古坑鄉</t>
  </si>
  <si>
    <r>
      <t>北港溪支流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清水溪</t>
    </r>
  </si>
  <si>
    <t>坂 里 水 庫</t>
  </si>
  <si>
    <t>秋桂山水庫</t>
  </si>
  <si>
    <t>(同東湧水庫、坂里水庫、秋桂山水庫、儲水沃水庫、津沙一號水庫、津沙水庫、勝利水庫、后沃水庫)</t>
  </si>
  <si>
    <r>
      <t>表</t>
    </r>
    <r>
      <rPr>
        <sz val="20"/>
        <rFont val="Times New Roman"/>
        <family val="1"/>
      </rPr>
      <t>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、新北市現有水庫</t>
    </r>
  </si>
  <si>
    <r>
      <t>表</t>
    </r>
    <r>
      <rPr>
        <sz val="20"/>
        <rFont val="Times New Roman"/>
        <family val="1"/>
      </rPr>
      <t>11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、桃園市現有水庫</t>
    </r>
  </si>
  <si>
    <r>
      <t>表</t>
    </r>
    <r>
      <rPr>
        <sz val="20"/>
        <rFont val="Times New Roman"/>
        <family val="1"/>
      </rPr>
      <t>12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、臺中市現有水庫</t>
    </r>
  </si>
  <si>
    <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、臺南市現有水庫</t>
    </r>
  </si>
  <si>
    <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、高雄市現有水庫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</si>
  <si>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、高雄市現有水庫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</si>
  <si>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、臺南市現有水庫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</si>
  <si>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t>表</t>
    </r>
    <r>
      <rPr>
        <sz val="20"/>
        <rFont val="Times New Roman"/>
        <family val="1"/>
      </rPr>
      <t>15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、宜蘭縣現有水庫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</si>
  <si>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、新竹縣現有水庫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</si>
  <si>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17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、苗栗縣現有水庫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</si>
  <si>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、南投縣現有水庫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</si>
  <si>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19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、南投縣現有水庫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</si>
  <si>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、雲林縣現有水庫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</si>
  <si>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21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、嘉義縣現有水庫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</si>
  <si>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22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、屏東縣現有水庫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</si>
  <si>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23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、臺東縣現有水庫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</si>
  <si>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24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、花蓮縣現有水庫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</si>
  <si>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、澎湖縣現有水庫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</si>
  <si>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25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、澎湖縣現有水庫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</si>
  <si>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26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、基隆市現有水庫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</si>
  <si>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28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、嘉義市現有水庫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</si>
  <si>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、金門縣現有水庫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</si>
  <si>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29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、金門縣現有水庫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>)</t>
    </r>
  </si>
  <si>
    <r>
      <rPr>
        <sz val="20"/>
        <rFont val="標楷體"/>
        <family val="4"/>
      </rPr>
      <t>表</t>
    </r>
    <r>
      <rPr>
        <sz val="20"/>
        <rFont val="Times New Roman"/>
        <family val="1"/>
      </rPr>
      <t>30</t>
    </r>
    <r>
      <rPr>
        <sz val="20"/>
        <rFont val="標楷體"/>
        <family val="4"/>
      </rPr>
      <t>之</t>
    </r>
    <r>
      <rPr>
        <sz val="20"/>
        <rFont val="Times New Roman"/>
        <family val="1"/>
      </rPr>
      <t>1</t>
    </r>
    <r>
      <rPr>
        <sz val="20"/>
        <rFont val="標楷體"/>
        <family val="4"/>
      </rPr>
      <t>、連江縣現有水庫</t>
    </r>
  </si>
  <si>
    <t>說明：　係修正數。</t>
  </si>
  <si>
    <r>
      <t>說明：依據經濟部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日經授水字第</t>
    </r>
    <r>
      <rPr>
        <sz val="12"/>
        <rFont val="Times New Roman"/>
        <family val="1"/>
      </rPr>
      <t>10720210590</t>
    </r>
    <r>
      <rPr>
        <sz val="12"/>
        <rFont val="標楷體"/>
        <family val="4"/>
      </rPr>
      <t>號公告，修正｢中正湖水庫｣名稱為｢美濃湖水庫｣。</t>
    </r>
  </si>
  <si>
    <r>
      <t>美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</si>
  <si>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(同阿公店水庫、觀音湖水庫、澄清湖水庫、鳳山水庫、土壟灣堰、美濃湖水庫、高屏溪攔河堰、曹公圳攔河堰、甲仙攔河堰)</t>
  </si>
  <si>
    <t>(同阿公店水庫、觀音湖水庫、澄清湖水庫、鳳山水庫、美濃湖水庫、高屏溪攔河堰、甲仙攔河堰)</t>
  </si>
  <si>
    <t>公共給水、工業用水、觀光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</si>
</sst>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0.0"/>
    <numFmt numFmtId="187" formatCode="0.000"/>
    <numFmt numFmtId="188" formatCode="0.0000"/>
    <numFmt numFmtId="189" formatCode="_(* #,##0.00_);_(* \(#,##0\);_(* &quot;-&quot;_);_(@_)"/>
    <numFmt numFmtId="190" formatCode="0.00_);[Red]\(0.00\)"/>
    <numFmt numFmtId="191" formatCode="0_);[Red]\(0\)"/>
    <numFmt numFmtId="192" formatCode="#,###;\-#;&quot;-&quot;"/>
    <numFmt numFmtId="193" formatCode="#,##0.00_);[Red]\(#,##0.00\)"/>
    <numFmt numFmtId="194" formatCode="\-\-\-"/>
    <numFmt numFmtId="195" formatCode="..."/>
    <numFmt numFmtId="196" formatCode="...\ \ \ "/>
    <numFmt numFmtId="197" formatCode="...\ \ "/>
    <numFmt numFmtId="198" formatCode="&quot;─&quot;"/>
    <numFmt numFmtId="199" formatCode="\-"/>
    <numFmt numFmtId="200" formatCode="\-\ \ "/>
    <numFmt numFmtId="201" formatCode="\-\ "/>
    <numFmt numFmtId="202" formatCode="_-* #,##0.0_-;\-* #,##0.0_-;_-* &quot;-&quot;?_-;_-@_-"/>
    <numFmt numFmtId="203" formatCode="0.00_ "/>
    <numFmt numFmtId="204" formatCode="0_ "/>
    <numFmt numFmtId="205" formatCode="#,##0_);[Red]\(#,##0\)"/>
    <numFmt numFmtId="206" formatCode="#,##0.0_);[Red]\(#,##0.0\)"/>
    <numFmt numFmtId="207" formatCode="_-&quot;$&quot;* #,##0.0_-;\-&quot;$&quot;* #,##0.0_-;_-&quot;$&quot;* &quot;-&quot;?_-;_-@_-"/>
    <numFmt numFmtId="208" formatCode="_-* #,##0.00000_-;\-* #,##0.00000_-;_-* &quot;-&quot;?????_-;_-@_-"/>
    <numFmt numFmtId="209" formatCode="0.0000_);[Red]\(0.0000\)"/>
    <numFmt numFmtId="210" formatCode="[$-404]AM/PM\ hh:mm:ss"/>
  </numFmts>
  <fonts count="7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vertAlign val="superscript"/>
      <sz val="15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2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7"/>
      <name val="Times New Roman"/>
      <family val="1"/>
    </font>
    <font>
      <sz val="11.5"/>
      <name val="標楷體"/>
      <family val="4"/>
    </font>
    <font>
      <sz val="8"/>
      <name val="Times New Roman"/>
      <family val="1"/>
    </font>
    <font>
      <sz val="10.5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vertAlign val="superscript"/>
      <sz val="14"/>
      <name val="Times New Roman"/>
      <family val="1"/>
    </font>
    <font>
      <sz val="15"/>
      <name val="Times New Roman"/>
      <family val="1"/>
    </font>
    <font>
      <sz val="20"/>
      <name val="Times New Roman"/>
      <family val="1"/>
    </font>
    <font>
      <sz val="11.5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細明體"/>
      <family val="3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0" borderId="1" applyNumberFormat="0" applyFill="0" applyAlignment="0" applyProtection="0"/>
    <xf numFmtId="0" fontId="61" fillId="21" borderId="0" applyNumberFormat="0" applyBorder="0" applyAlignment="0" applyProtection="0"/>
    <xf numFmtId="9" fontId="0" fillId="0" borderId="0" applyFont="0" applyFill="0" applyBorder="0" applyAlignment="0" applyProtection="0"/>
    <xf numFmtId="0" fontId="6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0" fillId="23" borderId="4" applyNumberFormat="0" applyFont="0" applyAlignment="0" applyProtection="0"/>
    <xf numFmtId="0" fontId="1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2" applyNumberFormat="0" applyAlignment="0" applyProtection="0"/>
    <xf numFmtId="0" fontId="70" fillId="22" borderId="8" applyNumberFormat="0" applyAlignment="0" applyProtection="0"/>
    <xf numFmtId="0" fontId="71" fillId="31" borderId="9" applyNumberFormat="0" applyAlignment="0" applyProtection="0"/>
    <xf numFmtId="0" fontId="72" fillId="32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889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85" fontId="6" fillId="0" borderId="0" xfId="34" applyNumberFormat="1" applyFont="1" applyAlignment="1">
      <alignment horizontal="centerContinuous"/>
    </xf>
    <xf numFmtId="185" fontId="6" fillId="0" borderId="0" xfId="34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185" fontId="6" fillId="0" borderId="10" xfId="34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185" fontId="5" fillId="0" borderId="0" xfId="34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185" fontId="5" fillId="0" borderId="10" xfId="34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 vertical="top"/>
    </xf>
    <xf numFmtId="0" fontId="8" fillId="0" borderId="11" xfId="0" applyFont="1" applyBorder="1" applyAlignment="1">
      <alignment horizontal="centerContinuous" vertical="top"/>
    </xf>
    <xf numFmtId="0" fontId="8" fillId="0" borderId="0" xfId="0" applyFont="1" applyBorder="1" applyAlignment="1">
      <alignment horizontal="centerContinuous" vertical="top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185" fontId="6" fillId="0" borderId="12" xfId="34" applyNumberFormat="1" applyFont="1" applyBorder="1" applyAlignment="1">
      <alignment horizontal="centerContinuous" vertical="top"/>
    </xf>
    <xf numFmtId="0" fontId="6" fillId="0" borderId="12" xfId="0" applyFont="1" applyBorder="1" applyAlignment="1">
      <alignment horizontal="distributed"/>
    </xf>
    <xf numFmtId="0" fontId="6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Continuous"/>
    </xf>
    <xf numFmtId="0" fontId="6" fillId="0" borderId="14" xfId="0" applyFont="1" applyBorder="1" applyAlignment="1">
      <alignment/>
    </xf>
    <xf numFmtId="185" fontId="6" fillId="0" borderId="14" xfId="34" applyNumberFormat="1" applyFont="1" applyBorder="1" applyAlignment="1">
      <alignment horizontal="centerContinuous"/>
    </xf>
    <xf numFmtId="11" fontId="9" fillId="0" borderId="14" xfId="34" applyNumberFormat="1" applyFont="1" applyBorder="1" applyAlignment="1">
      <alignment horizontal="centerContinuous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185" fontId="6" fillId="0" borderId="12" xfId="34" applyNumberFormat="1" applyFont="1" applyBorder="1" applyAlignment="1">
      <alignment horizontal="center"/>
    </xf>
    <xf numFmtId="185" fontId="6" fillId="0" borderId="12" xfId="34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85" fontId="6" fillId="0" borderId="14" xfId="34" applyNumberFormat="1" applyFont="1" applyBorder="1" applyAlignment="1">
      <alignment horizontal="center"/>
    </xf>
    <xf numFmtId="185" fontId="6" fillId="0" borderId="14" xfId="34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85" fontId="5" fillId="0" borderId="0" xfId="34" applyNumberFormat="1" applyFont="1" applyAlignment="1">
      <alignment horizontal="centerContinuous"/>
    </xf>
    <xf numFmtId="185" fontId="6" fillId="0" borderId="0" xfId="34" applyNumberFormat="1" applyFont="1" applyBorder="1" applyAlignment="1">
      <alignment horizontal="centerContinuous"/>
    </xf>
    <xf numFmtId="11" fontId="7" fillId="0" borderId="0" xfId="34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12" xfId="0" applyNumberFormat="1" applyFont="1" applyBorder="1" applyAlignment="1">
      <alignment horizontal="centerContinuous" vertical="center"/>
    </xf>
    <xf numFmtId="185" fontId="6" fillId="0" borderId="12" xfId="34" applyNumberFormat="1" applyFont="1" applyBorder="1" applyAlignment="1">
      <alignment horizontal="centerContinuous"/>
    </xf>
    <xf numFmtId="49" fontId="6" fillId="0" borderId="16" xfId="0" applyNumberFormat="1" applyFont="1" applyBorder="1" applyAlignment="1">
      <alignment horizontal="centerContinuous" vertical="center"/>
    </xf>
    <xf numFmtId="2" fontId="6" fillId="0" borderId="0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85" fontId="6" fillId="0" borderId="15" xfId="34" applyNumberFormat="1" applyFont="1" applyBorder="1" applyAlignment="1">
      <alignment horizontal="center"/>
    </xf>
    <xf numFmtId="185" fontId="6" fillId="0" borderId="15" xfId="34" applyNumberFormat="1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0" xfId="0" applyNumberFormat="1" applyFont="1" applyBorder="1" applyAlignment="1">
      <alignment horizontal="centerContinuous" vertical="center" shrinkToFit="1"/>
    </xf>
    <xf numFmtId="49" fontId="6" fillId="0" borderId="12" xfId="0" applyNumberFormat="1" applyFont="1" applyBorder="1" applyAlignment="1">
      <alignment horizontal="centerContinuous" vertical="center" shrinkToFit="1"/>
    </xf>
    <xf numFmtId="0" fontId="6" fillId="0" borderId="14" xfId="0" applyFont="1" applyBorder="1" applyAlignment="1">
      <alignment horizontal="distributed"/>
    </xf>
    <xf numFmtId="0" fontId="6" fillId="0" borderId="14" xfId="0" applyFont="1" applyBorder="1" applyAlignment="1">
      <alignment horizontal="right"/>
    </xf>
    <xf numFmtId="185" fontId="6" fillId="0" borderId="14" xfId="34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Continuous" vertical="center" wrapText="1"/>
    </xf>
    <xf numFmtId="185" fontId="6" fillId="0" borderId="12" xfId="34" applyNumberFormat="1" applyFont="1" applyBorder="1" applyAlignment="1">
      <alignment horizontal="left"/>
    </xf>
    <xf numFmtId="49" fontId="12" fillId="0" borderId="16" xfId="0" applyNumberFormat="1" applyFont="1" applyBorder="1" applyAlignment="1">
      <alignment horizontal="centerContinuous" vertical="center" wrapText="1"/>
    </xf>
    <xf numFmtId="49" fontId="12" fillId="0" borderId="12" xfId="0" applyNumberFormat="1" applyFont="1" applyBorder="1" applyAlignment="1">
      <alignment horizontal="centerContinuous" vertical="center" wrapText="1"/>
    </xf>
    <xf numFmtId="49" fontId="8" fillId="0" borderId="0" xfId="0" applyNumberFormat="1" applyFont="1" applyBorder="1" applyAlignment="1">
      <alignment horizontal="centerContinuous" vertical="center" wrapText="1"/>
    </xf>
    <xf numFmtId="49" fontId="8" fillId="0" borderId="12" xfId="0" applyNumberFormat="1" applyFont="1" applyBorder="1" applyAlignment="1">
      <alignment horizontal="centerContinuous" vertical="center"/>
    </xf>
    <xf numFmtId="49" fontId="13" fillId="0" borderId="12" xfId="0" applyNumberFormat="1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/>
    </xf>
    <xf numFmtId="185" fontId="6" fillId="0" borderId="12" xfId="34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5" fontId="6" fillId="0" borderId="12" xfId="34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85" fontId="6" fillId="0" borderId="12" xfId="34" applyNumberFormat="1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49" fontId="9" fillId="0" borderId="12" xfId="0" applyNumberFormat="1" applyFont="1" applyBorder="1" applyAlignment="1">
      <alignment horizontal="centerContinuous" vertical="center" shrinkToFit="1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shrinkToFit="1"/>
    </xf>
    <xf numFmtId="49" fontId="6" fillId="0" borderId="12" xfId="0" applyNumberFormat="1" applyFont="1" applyBorder="1" applyAlignment="1">
      <alignment horizontal="distributed"/>
    </xf>
    <xf numFmtId="49" fontId="6" fillId="0" borderId="14" xfId="0" applyNumberFormat="1" applyFont="1" applyBorder="1" applyAlignment="1">
      <alignment horizontal="distributed"/>
    </xf>
    <xf numFmtId="0" fontId="8" fillId="0" borderId="15" xfId="0" applyFont="1" applyBorder="1" applyAlignment="1">
      <alignment horizontal="centerContinuous"/>
    </xf>
    <xf numFmtId="11" fontId="9" fillId="0" borderId="12" xfId="34" applyNumberFormat="1" applyFont="1" applyBorder="1" applyAlignment="1">
      <alignment horizontal="centerContinuous"/>
    </xf>
    <xf numFmtId="49" fontId="6" fillId="0" borderId="19" xfId="0" applyNumberFormat="1" applyFont="1" applyFill="1" applyBorder="1" applyAlignment="1">
      <alignment horizontal="centerContinuous"/>
    </xf>
    <xf numFmtId="185" fontId="1" fillId="0" borderId="0" xfId="34" applyNumberFormat="1" applyFont="1" applyBorder="1" applyAlignment="1" applyProtection="1">
      <alignment horizontal="centerContinuous" vertical="center"/>
      <protection/>
    </xf>
    <xf numFmtId="185" fontId="1" fillId="0" borderId="17" xfId="34" applyNumberFormat="1" applyFont="1" applyBorder="1" applyAlignment="1" applyProtection="1">
      <alignment horizontal="centerContinuous" vertical="center"/>
      <protection/>
    </xf>
    <xf numFmtId="185" fontId="1" fillId="0" borderId="12" xfId="34" applyNumberFormat="1" applyFont="1" applyBorder="1" applyAlignment="1" applyProtection="1">
      <alignment horizontal="left" vertical="center" indent="2"/>
      <protection/>
    </xf>
    <xf numFmtId="49" fontId="6" fillId="0" borderId="12" xfId="0" applyNumberFormat="1" applyFont="1" applyBorder="1" applyAlignment="1">
      <alignment horizontal="centerContinuous" shrinkToFit="1"/>
    </xf>
    <xf numFmtId="49" fontId="12" fillId="0" borderId="0" xfId="0" applyNumberFormat="1" applyFont="1" applyBorder="1" applyAlignment="1">
      <alignment horizontal="centerContinuous" shrinkToFit="1"/>
    </xf>
    <xf numFmtId="185" fontId="1" fillId="0" borderId="0" xfId="34" applyNumberFormat="1" applyFont="1" applyBorder="1" applyAlignment="1" applyProtection="1">
      <alignment horizontal="centerContinuous" shrinkToFit="1"/>
      <protection/>
    </xf>
    <xf numFmtId="185" fontId="1" fillId="0" borderId="17" xfId="34" applyNumberFormat="1" applyFont="1" applyBorder="1" applyAlignment="1" applyProtection="1">
      <alignment horizontal="centerContinuous" shrinkToFit="1"/>
      <protection/>
    </xf>
    <xf numFmtId="49" fontId="6" fillId="0" borderId="0" xfId="0" applyNumberFormat="1" applyFont="1" applyBorder="1" applyAlignment="1">
      <alignment horizontal="centerContinuous" shrinkToFit="1"/>
    </xf>
    <xf numFmtId="185" fontId="1" fillId="0" borderId="19" xfId="34" applyNumberFormat="1" applyFont="1" applyBorder="1" applyAlignment="1" applyProtection="1">
      <alignment horizontal="centerContinuous" vertical="center"/>
      <protection/>
    </xf>
    <xf numFmtId="185" fontId="1" fillId="0" borderId="20" xfId="34" applyNumberFormat="1" applyFont="1" applyBorder="1" applyAlignment="1" applyProtection="1">
      <alignment horizontal="centerContinuous" vertical="center"/>
      <protection/>
    </xf>
    <xf numFmtId="49" fontId="6" fillId="0" borderId="19" xfId="0" applyNumberFormat="1" applyFont="1" applyBorder="1" applyAlignment="1">
      <alignment horizontal="centerContinuous" vertical="center"/>
    </xf>
    <xf numFmtId="49" fontId="6" fillId="0" borderId="19" xfId="0" applyNumberFormat="1" applyFont="1" applyBorder="1" applyAlignment="1" applyProtection="1">
      <alignment horizontal="centerContinuous" vertical="center"/>
      <protection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Continuous" vertical="center"/>
    </xf>
    <xf numFmtId="185" fontId="6" fillId="0" borderId="11" xfId="34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distributed"/>
    </xf>
    <xf numFmtId="49" fontId="6" fillId="0" borderId="15" xfId="0" applyNumberFormat="1" applyFont="1" applyBorder="1" applyAlignment="1">
      <alignment horizontal="centerContinuous" vertical="center"/>
    </xf>
    <xf numFmtId="185" fontId="1" fillId="0" borderId="15" xfId="34" applyNumberFormat="1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>
      <alignment horizontal="distributed"/>
    </xf>
    <xf numFmtId="185" fontId="6" fillId="0" borderId="15" xfId="34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5" fontId="22" fillId="0" borderId="0" xfId="34" applyNumberFormat="1" applyFont="1" applyBorder="1" applyAlignment="1" applyProtection="1">
      <alignment horizontal="centerContinuous" vertical="center" shrinkToFit="1"/>
      <protection/>
    </xf>
    <xf numFmtId="185" fontId="22" fillId="0" borderId="17" xfId="34" applyNumberFormat="1" applyFont="1" applyBorder="1" applyAlignment="1" applyProtection="1">
      <alignment horizontal="centerContinuous" vertical="center" shrinkToFit="1"/>
      <protection/>
    </xf>
    <xf numFmtId="0" fontId="6" fillId="0" borderId="15" xfId="0" applyFont="1" applyBorder="1" applyAlignment="1">
      <alignment horizontal="center" vertical="top"/>
    </xf>
    <xf numFmtId="49" fontId="6" fillId="0" borderId="12" xfId="0" applyNumberFormat="1" applyFont="1" applyFill="1" applyBorder="1" applyAlignment="1">
      <alignment vertic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5" fontId="6" fillId="0" borderId="0" xfId="34" applyNumberFormat="1" applyFont="1" applyAlignment="1">
      <alignment vertical="center"/>
    </xf>
    <xf numFmtId="185" fontId="27" fillId="0" borderId="0" xfId="34" applyNumberFormat="1" applyFont="1" applyBorder="1" applyAlignment="1">
      <alignment/>
    </xf>
    <xf numFmtId="0" fontId="27" fillId="0" borderId="0" xfId="0" applyFont="1" applyBorder="1" applyAlignment="1">
      <alignment horizontal="distributed"/>
    </xf>
    <xf numFmtId="181" fontId="27" fillId="0" borderId="12" xfId="0" applyNumberFormat="1" applyFont="1" applyBorder="1" applyAlignment="1">
      <alignment horizontal="right"/>
    </xf>
    <xf numFmtId="181" fontId="27" fillId="0" borderId="15" xfId="0" applyNumberFormat="1" applyFont="1" applyBorder="1" applyAlignment="1">
      <alignment horizontal="centerContinuous"/>
    </xf>
    <xf numFmtId="189" fontId="27" fillId="0" borderId="12" xfId="34" applyNumberFormat="1" applyFont="1" applyBorder="1" applyAlignment="1">
      <alignment horizontal="left"/>
    </xf>
    <xf numFmtId="181" fontId="27" fillId="0" borderId="12" xfId="34" applyNumberFormat="1" applyFont="1" applyBorder="1" applyAlignment="1">
      <alignment horizontal="centerContinuous"/>
    </xf>
    <xf numFmtId="181" fontId="27" fillId="0" borderId="12" xfId="0" applyNumberFormat="1" applyFont="1" applyBorder="1" applyAlignment="1">
      <alignment horizontal="left"/>
    </xf>
    <xf numFmtId="0" fontId="6" fillId="0" borderId="15" xfId="0" applyFont="1" applyBorder="1" applyAlignment="1">
      <alignment horizontal="distributed"/>
    </xf>
    <xf numFmtId="0" fontId="6" fillId="0" borderId="18" xfId="0" applyFont="1" applyBorder="1" applyAlignment="1">
      <alignment horizontal="left"/>
    </xf>
    <xf numFmtId="11" fontId="9" fillId="0" borderId="15" xfId="34" applyNumberFormat="1" applyFont="1" applyBorder="1" applyAlignment="1">
      <alignment horizontal="centerContinuous"/>
    </xf>
    <xf numFmtId="0" fontId="6" fillId="0" borderId="13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vertical="top" wrapText="1"/>
    </xf>
    <xf numFmtId="0" fontId="0" fillId="0" borderId="12" xfId="0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distributed" vertical="top"/>
    </xf>
    <xf numFmtId="0" fontId="6" fillId="0" borderId="12" xfId="0" applyFont="1" applyBorder="1" applyAlignment="1">
      <alignment horizontal="distributed" vertical="top"/>
    </xf>
    <xf numFmtId="0" fontId="6" fillId="0" borderId="14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185" fontId="6" fillId="0" borderId="0" xfId="34" applyNumberFormat="1" applyFont="1" applyBorder="1" applyAlignment="1">
      <alignment/>
    </xf>
    <xf numFmtId="185" fontId="6" fillId="0" borderId="22" xfId="34" applyNumberFormat="1" applyFont="1" applyBorder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85" fontId="8" fillId="0" borderId="0" xfId="34" applyNumberFormat="1" applyFont="1" applyAlignment="1">
      <alignment/>
    </xf>
    <xf numFmtId="0" fontId="29" fillId="0" borderId="0" xfId="0" applyFont="1" applyBorder="1" applyAlignment="1">
      <alignment horizontal="distributed" vertical="center"/>
    </xf>
    <xf numFmtId="181" fontId="29" fillId="0" borderId="12" xfId="0" applyNumberFormat="1" applyFont="1" applyBorder="1" applyAlignment="1">
      <alignment horizontal="left" vertical="center"/>
    </xf>
    <xf numFmtId="181" fontId="29" fillId="0" borderId="15" xfId="0" applyNumberFormat="1" applyFont="1" applyBorder="1" applyAlignment="1">
      <alignment horizontal="centerContinuous" vertical="center"/>
    </xf>
    <xf numFmtId="189" fontId="29" fillId="0" borderId="12" xfId="34" applyNumberFormat="1" applyFont="1" applyBorder="1" applyAlignment="1">
      <alignment horizontal="left" vertical="center"/>
    </xf>
    <xf numFmtId="181" fontId="29" fillId="0" borderId="12" xfId="34" applyNumberFormat="1" applyFont="1" applyBorder="1" applyAlignment="1">
      <alignment horizontal="centerContinuous" vertical="center"/>
    </xf>
    <xf numFmtId="185" fontId="29" fillId="0" borderId="0" xfId="34" applyNumberFormat="1" applyFont="1" applyAlignment="1">
      <alignment vertical="center"/>
    </xf>
    <xf numFmtId="0" fontId="29" fillId="0" borderId="17" xfId="0" applyFont="1" applyBorder="1" applyAlignment="1">
      <alignment horizontal="distributed" vertical="center"/>
    </xf>
    <xf numFmtId="181" fontId="29" fillId="0" borderId="15" xfId="0" applyNumberFormat="1" applyFont="1" applyBorder="1" applyAlignment="1">
      <alignment horizontal="left" vertical="center"/>
    </xf>
    <xf numFmtId="189" fontId="29" fillId="0" borderId="15" xfId="0" applyNumberFormat="1" applyFont="1" applyBorder="1" applyAlignment="1">
      <alignment horizontal="left" vertical="center"/>
    </xf>
    <xf numFmtId="197" fontId="1" fillId="0" borderId="15" xfId="34" applyNumberFormat="1" applyFont="1" applyBorder="1" applyAlignment="1">
      <alignment horizontal="right" vertical="center"/>
    </xf>
    <xf numFmtId="197" fontId="1" fillId="0" borderId="12" xfId="34" applyNumberFormat="1" applyFont="1" applyBorder="1" applyAlignment="1">
      <alignment horizontal="right" vertical="center"/>
    </xf>
    <xf numFmtId="197" fontId="1" fillId="0" borderId="14" xfId="34" applyNumberFormat="1" applyFont="1" applyBorder="1" applyAlignment="1">
      <alignment horizontal="right" vertical="center"/>
    </xf>
    <xf numFmtId="197" fontId="1" fillId="0" borderId="13" xfId="34" applyNumberFormat="1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185" fontId="6" fillId="0" borderId="15" xfId="34" applyNumberFormat="1" applyFont="1" applyBorder="1" applyAlignment="1" applyProtection="1">
      <alignment horizontal="centerContinuous" vertical="center"/>
      <protection/>
    </xf>
    <xf numFmtId="201" fontId="22" fillId="0" borderId="12" xfId="34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185" fontId="6" fillId="0" borderId="17" xfId="34" applyNumberFormat="1" applyFont="1" applyBorder="1" applyAlignment="1">
      <alignment/>
    </xf>
    <xf numFmtId="185" fontId="6" fillId="0" borderId="17" xfId="34" applyNumberFormat="1" applyFont="1" applyBorder="1" applyAlignment="1">
      <alignment vertical="center"/>
    </xf>
    <xf numFmtId="185" fontId="6" fillId="0" borderId="17" xfId="34" applyNumberFormat="1" applyFont="1" applyBorder="1" applyAlignment="1">
      <alignment horizontal="centerContinuous"/>
    </xf>
    <xf numFmtId="49" fontId="6" fillId="0" borderId="12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wrapText="1"/>
    </xf>
    <xf numFmtId="0" fontId="0" fillId="0" borderId="17" xfId="0" applyBorder="1" applyAlignment="1">
      <alignment horizontal="distributed" wrapText="1"/>
    </xf>
    <xf numFmtId="0" fontId="0" fillId="0" borderId="12" xfId="0" applyBorder="1" applyAlignment="1">
      <alignment horizontal="distributed" wrapText="1"/>
    </xf>
    <xf numFmtId="185" fontId="6" fillId="0" borderId="0" xfId="34" applyNumberFormat="1" applyFont="1" applyBorder="1" applyAlignment="1">
      <alignment horizontal="center"/>
    </xf>
    <xf numFmtId="185" fontId="1" fillId="0" borderId="0" xfId="34" applyNumberFormat="1" applyFont="1" applyBorder="1" applyAlignment="1" applyProtection="1">
      <alignment horizontal="left" vertical="center" indent="3"/>
      <protection/>
    </xf>
    <xf numFmtId="185" fontId="6" fillId="0" borderId="0" xfId="34" applyNumberFormat="1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0" xfId="0" applyBorder="1" applyAlignment="1">
      <alignment horizontal="distributed"/>
    </xf>
    <xf numFmtId="49" fontId="0" fillId="0" borderId="12" xfId="0" applyNumberFormat="1" applyBorder="1" applyAlignment="1">
      <alignment vertical="top" wrapText="1"/>
    </xf>
    <xf numFmtId="185" fontId="6" fillId="0" borderId="12" xfId="34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distributed" vertical="top"/>
    </xf>
    <xf numFmtId="0" fontId="0" fillId="0" borderId="14" xfId="0" applyBorder="1" applyAlignment="1">
      <alignment/>
    </xf>
    <xf numFmtId="49" fontId="6" fillId="0" borderId="12" xfId="0" applyNumberFormat="1" applyFont="1" applyBorder="1" applyAlignment="1">
      <alignment vertical="top"/>
    </xf>
    <xf numFmtId="49" fontId="12" fillId="0" borderId="0" xfId="0" applyNumberFormat="1" applyFont="1" applyBorder="1" applyAlignment="1">
      <alignment horizontal="centerContinuous" vertical="top" shrinkToFit="1"/>
    </xf>
    <xf numFmtId="185" fontId="1" fillId="0" borderId="0" xfId="34" applyNumberFormat="1" applyFont="1" applyBorder="1" applyAlignment="1" applyProtection="1">
      <alignment horizontal="centerContinuous" vertical="top" shrinkToFit="1"/>
      <protection/>
    </xf>
    <xf numFmtId="185" fontId="6" fillId="0" borderId="0" xfId="34" applyNumberFormat="1" applyFont="1" applyBorder="1" applyAlignment="1">
      <alignment horizontal="center" vertical="top"/>
    </xf>
    <xf numFmtId="0" fontId="8" fillId="0" borderId="15" xfId="0" applyFont="1" applyBorder="1" applyAlignment="1">
      <alignment horizontal="centerContinuous" vertical="top"/>
    </xf>
    <xf numFmtId="184" fontId="6" fillId="0" borderId="14" xfId="34" applyNumberFormat="1" applyFont="1" applyBorder="1" applyAlignment="1">
      <alignment horizontal="right" vertical="center"/>
    </xf>
    <xf numFmtId="181" fontId="6" fillId="0" borderId="0" xfId="34" applyNumberFormat="1" applyFont="1" applyAlignment="1">
      <alignment/>
    </xf>
    <xf numFmtId="184" fontId="6" fillId="0" borderId="12" xfId="34" applyNumberFormat="1" applyFont="1" applyBorder="1" applyAlignment="1">
      <alignment horizontal="center"/>
    </xf>
    <xf numFmtId="181" fontId="6" fillId="0" borderId="12" xfId="34" applyNumberFormat="1" applyFont="1" applyBorder="1" applyAlignment="1">
      <alignment horizontal="center"/>
    </xf>
    <xf numFmtId="181" fontId="6" fillId="0" borderId="12" xfId="34" applyNumberFormat="1" applyFont="1" applyBorder="1" applyAlignment="1">
      <alignment vertical="center"/>
    </xf>
    <xf numFmtId="184" fontId="6" fillId="0" borderId="15" xfId="34" applyNumberFormat="1" applyFont="1" applyBorder="1" applyAlignment="1">
      <alignment horizontal="center"/>
    </xf>
    <xf numFmtId="184" fontId="1" fillId="0" borderId="15" xfId="34" applyNumberFormat="1" applyFont="1" applyBorder="1" applyAlignment="1">
      <alignment horizontal="right" vertical="center"/>
    </xf>
    <xf numFmtId="184" fontId="6" fillId="0" borderId="13" xfId="34" applyNumberFormat="1" applyFont="1" applyBorder="1" applyAlignment="1">
      <alignment horizontal="center"/>
    </xf>
    <xf numFmtId="181" fontId="6" fillId="0" borderId="15" xfId="34" applyNumberFormat="1" applyFont="1" applyBorder="1" applyAlignment="1">
      <alignment/>
    </xf>
    <xf numFmtId="181" fontId="6" fillId="0" borderId="0" xfId="0" applyNumberFormat="1" applyFont="1" applyAlignment="1">
      <alignment/>
    </xf>
    <xf numFmtId="181" fontId="6" fillId="0" borderId="12" xfId="34" applyNumberFormat="1" applyFont="1" applyBorder="1" applyAlignment="1">
      <alignment/>
    </xf>
    <xf numFmtId="181" fontId="6" fillId="0" borderId="12" xfId="34" applyNumberFormat="1" applyFont="1" applyBorder="1" applyAlignment="1">
      <alignment vertical="top"/>
    </xf>
    <xf numFmtId="181" fontId="6" fillId="0" borderId="15" xfId="34" applyNumberFormat="1" applyFont="1" applyBorder="1" applyAlignment="1">
      <alignment horizontal="right" vertical="center"/>
    </xf>
    <xf numFmtId="41" fontId="29" fillId="0" borderId="12" xfId="34" applyNumberFormat="1" applyFont="1" applyBorder="1" applyAlignment="1">
      <alignment horizontal="left" vertical="center"/>
    </xf>
    <xf numFmtId="41" fontId="6" fillId="0" borderId="12" xfId="34" applyNumberFormat="1" applyFont="1" applyBorder="1" applyAlignment="1">
      <alignment horizontal="center" vertical="center"/>
    </xf>
    <xf numFmtId="41" fontId="6" fillId="0" borderId="15" xfId="34" applyNumberFormat="1" applyFont="1" applyBorder="1" applyAlignment="1">
      <alignment horizontal="center"/>
    </xf>
    <xf numFmtId="41" fontId="6" fillId="0" borderId="12" xfId="34" applyNumberFormat="1" applyFont="1" applyBorder="1" applyAlignment="1">
      <alignment horizontal="center"/>
    </xf>
    <xf numFmtId="41" fontId="6" fillId="0" borderId="12" xfId="34" applyNumberFormat="1" applyFont="1" applyBorder="1" applyAlignment="1">
      <alignment horizontal="center" vertical="top"/>
    </xf>
    <xf numFmtId="41" fontId="6" fillId="0" borderId="15" xfId="34" applyNumberFormat="1" applyFont="1" applyBorder="1" applyAlignment="1">
      <alignment/>
    </xf>
    <xf numFmtId="202" fontId="6" fillId="0" borderId="15" xfId="34" applyNumberFormat="1" applyFont="1" applyBorder="1" applyAlignment="1" applyProtection="1">
      <alignment horizontal="centerContinuous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29" fillId="0" borderId="0" xfId="0" applyFont="1" applyBorder="1" applyAlignment="1">
      <alignment horizontal="distributed"/>
    </xf>
    <xf numFmtId="0" fontId="29" fillId="0" borderId="17" xfId="0" applyFont="1" applyBorder="1" applyAlignment="1">
      <alignment horizontal="distributed"/>
    </xf>
    <xf numFmtId="49" fontId="6" fillId="0" borderId="12" xfId="0" applyNumberFormat="1" applyFont="1" applyBorder="1" applyAlignment="1">
      <alignment horizontal="distributed" vertical="top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181" fontId="6" fillId="0" borderId="15" xfId="34" applyNumberFormat="1" applyFont="1" applyBorder="1" applyAlignment="1">
      <alignment vertical="top"/>
    </xf>
    <xf numFmtId="49" fontId="6" fillId="0" borderId="12" xfId="0" applyNumberFormat="1" applyFont="1" applyBorder="1" applyAlignment="1">
      <alignment horizontal="distributed" wrapText="1"/>
    </xf>
    <xf numFmtId="49" fontId="6" fillId="0" borderId="12" xfId="0" applyNumberFormat="1" applyFont="1" applyFill="1" applyBorder="1" applyAlignment="1">
      <alignment horizontal="distributed"/>
    </xf>
    <xf numFmtId="0" fontId="0" fillId="0" borderId="0" xfId="0" applyBorder="1" applyAlignment="1">
      <alignment horizontal="distributed" wrapText="1"/>
    </xf>
    <xf numFmtId="11" fontId="9" fillId="0" borderId="17" xfId="34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185" fontId="5" fillId="0" borderId="0" xfId="34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185" fontId="5" fillId="0" borderId="10" xfId="34" applyNumberFormat="1" applyFont="1" applyFill="1" applyBorder="1" applyAlignment="1">
      <alignment horizontal="centerContinuous"/>
    </xf>
    <xf numFmtId="0" fontId="8" fillId="0" borderId="11" xfId="0" applyFont="1" applyFill="1" applyBorder="1" applyAlignment="1">
      <alignment horizontal="centerContinuous" vertical="top"/>
    </xf>
    <xf numFmtId="0" fontId="8" fillId="0" borderId="0" xfId="0" applyFont="1" applyFill="1" applyBorder="1" applyAlignment="1">
      <alignment horizontal="centerContinuous" vertical="top"/>
    </xf>
    <xf numFmtId="0" fontId="6" fillId="0" borderId="12" xfId="0" applyFont="1" applyFill="1" applyBorder="1" applyAlignment="1">
      <alignment horizontal="centerContinuous"/>
    </xf>
    <xf numFmtId="185" fontId="6" fillId="0" borderId="12" xfId="34" applyNumberFormat="1" applyFont="1" applyFill="1" applyBorder="1" applyAlignment="1">
      <alignment horizontal="centerContinuous" vertical="top"/>
    </xf>
    <xf numFmtId="0" fontId="6" fillId="0" borderId="12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/>
    </xf>
    <xf numFmtId="185" fontId="6" fillId="0" borderId="14" xfId="34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Continuous" vertical="center"/>
    </xf>
    <xf numFmtId="49" fontId="6" fillId="0" borderId="12" xfId="0" applyNumberFormat="1" applyFont="1" applyFill="1" applyBorder="1" applyAlignment="1">
      <alignment horizontal="centerContinuous" vertical="center"/>
    </xf>
    <xf numFmtId="185" fontId="6" fillId="0" borderId="12" xfId="34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Continuous"/>
    </xf>
    <xf numFmtId="49" fontId="6" fillId="0" borderId="12" xfId="0" applyNumberFormat="1" applyFont="1" applyFill="1" applyBorder="1" applyAlignment="1">
      <alignment horizontal="centerContinuous"/>
    </xf>
    <xf numFmtId="49" fontId="6" fillId="0" borderId="12" xfId="0" applyNumberFormat="1" applyFont="1" applyFill="1" applyBorder="1" applyAlignment="1">
      <alignment/>
    </xf>
    <xf numFmtId="185" fontId="1" fillId="0" borderId="0" xfId="34" applyNumberFormat="1" applyFont="1" applyFill="1" applyBorder="1" applyAlignment="1" applyProtection="1">
      <alignment horizontal="centerContinuous" vertical="center"/>
      <protection/>
    </xf>
    <xf numFmtId="185" fontId="1" fillId="0" borderId="17" xfId="34" applyNumberFormat="1" applyFont="1" applyFill="1" applyBorder="1" applyAlignment="1" applyProtection="1">
      <alignment horizontal="centerContinuous" vertical="center"/>
      <protection/>
    </xf>
    <xf numFmtId="41" fontId="6" fillId="0" borderId="12" xfId="3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0" fillId="0" borderId="12" xfId="0" applyFill="1" applyBorder="1" applyAlignment="1">
      <alignment horizontal="left" vertical="top" wrapText="1"/>
    </xf>
    <xf numFmtId="0" fontId="6" fillId="0" borderId="17" xfId="0" applyFont="1" applyFill="1" applyBorder="1" applyAlignment="1">
      <alignment/>
    </xf>
    <xf numFmtId="181" fontId="6" fillId="0" borderId="12" xfId="34" applyNumberFormat="1" applyFont="1" applyFill="1" applyBorder="1" applyAlignment="1">
      <alignment/>
    </xf>
    <xf numFmtId="185" fontId="6" fillId="0" borderId="12" xfId="34" applyNumberFormat="1" applyFont="1" applyFill="1" applyBorder="1" applyAlignment="1">
      <alignment/>
    </xf>
    <xf numFmtId="185" fontId="6" fillId="0" borderId="15" xfId="34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5" fontId="6" fillId="0" borderId="0" xfId="34" applyNumberFormat="1" applyFont="1" applyFill="1" applyAlignment="1">
      <alignment/>
    </xf>
    <xf numFmtId="181" fontId="6" fillId="0" borderId="0" xfId="34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81" fontId="27" fillId="0" borderId="0" xfId="34" applyNumberFormat="1" applyFont="1" applyBorder="1" applyAlignment="1">
      <alignment horizontal="centerContinuous"/>
    </xf>
    <xf numFmtId="181" fontId="29" fillId="0" borderId="0" xfId="34" applyNumberFormat="1" applyFont="1" applyBorder="1" applyAlignment="1">
      <alignment horizontal="centerContinuous" vertical="center"/>
    </xf>
    <xf numFmtId="189" fontId="8" fillId="0" borderId="0" xfId="0" applyNumberFormat="1" applyFont="1" applyBorder="1" applyAlignment="1">
      <alignment vertical="center"/>
    </xf>
    <xf numFmtId="0" fontId="29" fillId="0" borderId="0" xfId="0" applyFont="1" applyFill="1" applyBorder="1" applyAlignment="1">
      <alignment horizontal="distributed"/>
    </xf>
    <xf numFmtId="185" fontId="29" fillId="0" borderId="0" xfId="34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5" fontId="0" fillId="0" borderId="0" xfId="34" applyNumberFormat="1" applyFont="1" applyBorder="1" applyAlignment="1">
      <alignment horizontal="centerContinuous"/>
    </xf>
    <xf numFmtId="0" fontId="29" fillId="0" borderId="18" xfId="0" applyFont="1" applyBorder="1" applyAlignment="1">
      <alignment horizontal="distributed"/>
    </xf>
    <xf numFmtId="185" fontId="0" fillId="0" borderId="0" xfId="34" applyNumberFormat="1" applyFont="1" applyAlignment="1">
      <alignment horizontal="centerContinuous"/>
    </xf>
    <xf numFmtId="49" fontId="6" fillId="0" borderId="15" xfId="0" applyNumberFormat="1" applyFont="1" applyBorder="1" applyAlignment="1">
      <alignment horizontal="distributed" vertical="top"/>
    </xf>
    <xf numFmtId="0" fontId="0" fillId="0" borderId="15" xfId="0" applyBorder="1" applyAlignment="1">
      <alignment horizontal="distributed"/>
    </xf>
    <xf numFmtId="0" fontId="0" fillId="0" borderId="15" xfId="0" applyFill="1" applyBorder="1" applyAlignment="1">
      <alignment wrapText="1"/>
    </xf>
    <xf numFmtId="41" fontId="6" fillId="0" borderId="12" xfId="34" applyNumberFormat="1" applyFont="1" applyFill="1" applyBorder="1" applyAlignment="1">
      <alignment vertical="top"/>
    </xf>
    <xf numFmtId="41" fontId="9" fillId="0" borderId="12" xfId="34" applyNumberFormat="1" applyFont="1" applyFill="1" applyBorder="1" applyAlignment="1">
      <alignment horizontal="centerContinuous"/>
    </xf>
    <xf numFmtId="11" fontId="9" fillId="0" borderId="12" xfId="34" applyNumberFormat="1" applyFont="1" applyFill="1" applyBorder="1" applyAlignment="1">
      <alignment horizontal="centerContinuous"/>
    </xf>
    <xf numFmtId="0" fontId="0" fillId="0" borderId="15" xfId="0" applyBorder="1" applyAlignment="1">
      <alignment/>
    </xf>
    <xf numFmtId="181" fontId="6" fillId="0" borderId="0" xfId="34" applyNumberFormat="1" applyFont="1" applyBorder="1" applyAlignment="1">
      <alignment/>
    </xf>
    <xf numFmtId="49" fontId="6" fillId="0" borderId="15" xfId="0" applyNumberFormat="1" applyFont="1" applyBorder="1" applyAlignment="1">
      <alignment horizontal="distributed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6" fillId="0" borderId="0" xfId="0" applyNumberFormat="1" applyFont="1" applyBorder="1" applyAlignment="1">
      <alignment horizontal="distributed"/>
    </xf>
    <xf numFmtId="49" fontId="6" fillId="0" borderId="15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centerContinuous" vertical="center"/>
    </xf>
    <xf numFmtId="0" fontId="6" fillId="0" borderId="18" xfId="0" applyFont="1" applyFill="1" applyBorder="1" applyAlignment="1">
      <alignment/>
    </xf>
    <xf numFmtId="0" fontId="0" fillId="0" borderId="12" xfId="0" applyBorder="1" applyAlignment="1">
      <alignment horizontal="centerContinuous"/>
    </xf>
    <xf numFmtId="0" fontId="6" fillId="0" borderId="13" xfId="0" applyFont="1" applyBorder="1" applyAlignment="1">
      <alignment/>
    </xf>
    <xf numFmtId="0" fontId="5" fillId="0" borderId="0" xfId="0" applyFont="1" applyAlignment="1">
      <alignment horizontal="centerContinuous" vertical="center"/>
    </xf>
    <xf numFmtId="185" fontId="5" fillId="0" borderId="0" xfId="34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49" fontId="0" fillId="0" borderId="12" xfId="0" applyNumberFormat="1" applyBorder="1" applyAlignment="1">
      <alignment horizontal="distributed"/>
    </xf>
    <xf numFmtId="184" fontId="6" fillId="0" borderId="15" xfId="34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distributed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0" xfId="0" applyFont="1" applyBorder="1" applyAlignment="1">
      <alignment vertical="top"/>
    </xf>
    <xf numFmtId="202" fontId="6" fillId="0" borderId="15" xfId="0" applyNumberFormat="1" applyFont="1" applyBorder="1" applyAlignment="1">
      <alignment/>
    </xf>
    <xf numFmtId="206" fontId="29" fillId="0" borderId="15" xfId="0" applyNumberFormat="1" applyFont="1" applyBorder="1" applyAlignment="1">
      <alignment/>
    </xf>
    <xf numFmtId="202" fontId="6" fillId="0" borderId="12" xfId="34" applyNumberFormat="1" applyFont="1" applyBorder="1" applyAlignment="1">
      <alignment vertical="center"/>
    </xf>
    <xf numFmtId="202" fontId="6" fillId="0" borderId="15" xfId="34" applyNumberFormat="1" applyFont="1" applyBorder="1" applyAlignment="1">
      <alignment/>
    </xf>
    <xf numFmtId="202" fontId="6" fillId="0" borderId="12" xfId="34" applyNumberFormat="1" applyFont="1" applyBorder="1" applyAlignment="1">
      <alignment vertical="top"/>
    </xf>
    <xf numFmtId="202" fontId="6" fillId="0" borderId="12" xfId="34" applyNumberFormat="1" applyFont="1" applyBorder="1" applyAlignment="1">
      <alignment/>
    </xf>
    <xf numFmtId="202" fontId="7" fillId="0" borderId="12" xfId="34" applyNumberFormat="1" applyFont="1" applyBorder="1" applyAlignment="1">
      <alignment horizontal="centerContinuous"/>
    </xf>
    <xf numFmtId="202" fontId="6" fillId="0" borderId="15" xfId="34" applyNumberFormat="1" applyFont="1" applyBorder="1" applyAlignment="1">
      <alignment vertical="top"/>
    </xf>
    <xf numFmtId="202" fontId="9" fillId="0" borderId="12" xfId="34" applyNumberFormat="1" applyFont="1" applyBorder="1" applyAlignment="1">
      <alignment horizontal="centerContinuous"/>
    </xf>
    <xf numFmtId="202" fontId="9" fillId="0" borderId="15" xfId="34" applyNumberFormat="1" applyFont="1" applyBorder="1" applyAlignment="1">
      <alignment horizontal="centerContinuous"/>
    </xf>
    <xf numFmtId="202" fontId="6" fillId="0" borderId="12" xfId="34" applyNumberFormat="1" applyFont="1" applyFill="1" applyBorder="1" applyAlignment="1">
      <alignment/>
    </xf>
    <xf numFmtId="202" fontId="6" fillId="0" borderId="15" xfId="34" applyNumberFormat="1" applyFont="1" applyFill="1" applyBorder="1" applyAlignment="1">
      <alignment/>
    </xf>
    <xf numFmtId="202" fontId="6" fillId="0" borderId="12" xfId="34" applyNumberFormat="1" applyFont="1" applyBorder="1" applyAlignment="1">
      <alignment horizontal="center" vertical="top"/>
    </xf>
    <xf numFmtId="202" fontId="6" fillId="0" borderId="15" xfId="34" applyNumberFormat="1" applyFont="1" applyBorder="1" applyAlignment="1">
      <alignment horizontal="center"/>
    </xf>
    <xf numFmtId="202" fontId="6" fillId="0" borderId="15" xfId="34" applyNumberFormat="1" applyFont="1" applyBorder="1" applyAlignment="1">
      <alignment horizontal="right" vertical="center"/>
    </xf>
    <xf numFmtId="202" fontId="6" fillId="0" borderId="12" xfId="34" applyNumberFormat="1" applyFont="1" applyBorder="1" applyAlignment="1">
      <alignment horizontal="center"/>
    </xf>
    <xf numFmtId="202" fontId="6" fillId="0" borderId="12" xfId="34" applyNumberFormat="1" applyFont="1" applyBorder="1" applyAlignment="1">
      <alignment/>
    </xf>
    <xf numFmtId="208" fontId="6" fillId="0" borderId="0" xfId="34" applyNumberFormat="1" applyFont="1" applyAlignment="1">
      <alignment/>
    </xf>
    <xf numFmtId="206" fontId="6" fillId="0" borderId="0" xfId="0" applyNumberFormat="1" applyFont="1" applyAlignment="1">
      <alignment vertical="center"/>
    </xf>
    <xf numFmtId="49" fontId="6" fillId="0" borderId="12" xfId="0" applyNumberFormat="1" applyFont="1" applyFill="1" applyBorder="1" applyAlignment="1">
      <alignment horizontal="distributed" vertical="center"/>
    </xf>
    <xf numFmtId="190" fontId="6" fillId="0" borderId="0" xfId="34" applyNumberFormat="1" applyFont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85" fontId="5" fillId="0" borderId="0" xfId="34" applyNumberFormat="1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0" fillId="0" borderId="17" xfId="0" applyFill="1" applyBorder="1" applyAlignment="1">
      <alignment wrapText="1"/>
    </xf>
    <xf numFmtId="184" fontId="6" fillId="0" borderId="0" xfId="34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202" fontId="6" fillId="0" borderId="0" xfId="34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0" fillId="0" borderId="16" xfId="0" applyBorder="1" applyAlignment="1">
      <alignment wrapText="1"/>
    </xf>
    <xf numFmtId="0" fontId="6" fillId="0" borderId="16" xfId="0" applyFont="1" applyBorder="1" applyAlignment="1">
      <alignment wrapText="1"/>
    </xf>
    <xf numFmtId="185" fontId="8" fillId="0" borderId="0" xfId="34" applyNumberFormat="1" applyFont="1" applyBorder="1" applyAlignment="1">
      <alignment/>
    </xf>
    <xf numFmtId="49" fontId="6" fillId="0" borderId="12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185" fontId="6" fillId="0" borderId="12" xfId="34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distributed"/>
    </xf>
    <xf numFmtId="0" fontId="6" fillId="0" borderId="1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Continuous"/>
    </xf>
    <xf numFmtId="0" fontId="6" fillId="0" borderId="12" xfId="0" applyNumberFormat="1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185" fontId="1" fillId="0" borderId="19" xfId="34" applyNumberFormat="1" applyFont="1" applyFill="1" applyBorder="1" applyAlignment="1" applyProtection="1">
      <alignment horizontal="centerContinuous" vertical="center"/>
      <protection/>
    </xf>
    <xf numFmtId="185" fontId="1" fillId="0" borderId="20" xfId="34" applyNumberFormat="1" applyFont="1" applyFill="1" applyBorder="1" applyAlignment="1" applyProtection="1">
      <alignment horizontal="centerContinuous" vertical="center"/>
      <protection/>
    </xf>
    <xf numFmtId="41" fontId="6" fillId="0" borderId="12" xfId="34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top"/>
    </xf>
    <xf numFmtId="41" fontId="6" fillId="0" borderId="12" xfId="34" applyNumberFormat="1" applyFont="1" applyFill="1" applyBorder="1" applyAlignment="1">
      <alignment horizontal="right" vertical="top"/>
    </xf>
    <xf numFmtId="0" fontId="6" fillId="0" borderId="17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7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81" fontId="6" fillId="0" borderId="12" xfId="34" applyNumberFormat="1" applyFont="1" applyFill="1" applyBorder="1" applyAlignment="1">
      <alignment horizontal="right" vertical="center"/>
    </xf>
    <xf numFmtId="202" fontId="6" fillId="0" borderId="12" xfId="34" applyNumberFormat="1" applyFont="1" applyFill="1" applyBorder="1" applyAlignment="1">
      <alignment horizontal="right" vertical="center"/>
    </xf>
    <xf numFmtId="202" fontId="6" fillId="0" borderId="15" xfId="0" applyNumberFormat="1" applyFont="1" applyFill="1" applyBorder="1" applyAlignment="1">
      <alignment/>
    </xf>
    <xf numFmtId="184" fontId="6" fillId="0" borderId="12" xfId="34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184" fontId="6" fillId="0" borderId="12" xfId="34" applyNumberFormat="1" applyFont="1" applyFill="1" applyBorder="1" applyAlignment="1">
      <alignment horizontal="right" vertical="top"/>
    </xf>
    <xf numFmtId="197" fontId="1" fillId="0" borderId="12" xfId="34" applyNumberFormat="1" applyFont="1" applyFill="1" applyBorder="1" applyAlignment="1">
      <alignment horizontal="right" vertical="top"/>
    </xf>
    <xf numFmtId="197" fontId="1" fillId="0" borderId="15" xfId="34" applyNumberFormat="1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distributed" vertical="top"/>
    </xf>
    <xf numFmtId="0" fontId="0" fillId="0" borderId="15" xfId="0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6" fillId="0" borderId="14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Continuous" vertical="center" wrapText="1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Continuous" shrinkToFit="1"/>
    </xf>
    <xf numFmtId="49" fontId="6" fillId="0" borderId="0" xfId="0" applyNumberFormat="1" applyFont="1" applyFill="1" applyBorder="1" applyAlignment="1">
      <alignment horizontal="centerContinuous" shrinkToFit="1"/>
    </xf>
    <xf numFmtId="185" fontId="1" fillId="0" borderId="0" xfId="34" applyNumberFormat="1" applyFont="1" applyFill="1" applyBorder="1" applyAlignment="1" applyProtection="1">
      <alignment horizontal="centerContinuous" shrinkToFit="1"/>
      <protection/>
    </xf>
    <xf numFmtId="185" fontId="1" fillId="0" borderId="17" xfId="34" applyNumberFormat="1" applyFont="1" applyFill="1" applyBorder="1" applyAlignment="1" applyProtection="1">
      <alignment horizontal="centerContinuous" shrinkToFit="1"/>
      <protection/>
    </xf>
    <xf numFmtId="0" fontId="6" fillId="0" borderId="0" xfId="0" applyFont="1" applyFill="1" applyBorder="1" applyAlignment="1">
      <alignment horizontal="distributed" vertical="top"/>
    </xf>
    <xf numFmtId="41" fontId="6" fillId="0" borderId="12" xfId="34" applyNumberFormat="1" applyFont="1" applyFill="1" applyBorder="1" applyAlignment="1">
      <alignment horizontal="centerContinuous" vertical="top"/>
    </xf>
    <xf numFmtId="41" fontId="6" fillId="0" borderId="12" xfId="34" applyNumberFormat="1" applyFont="1" applyFill="1" applyBorder="1" applyAlignment="1">
      <alignment horizontal="center" vertical="top"/>
    </xf>
    <xf numFmtId="49" fontId="1" fillId="0" borderId="0" xfId="34" applyNumberFormat="1" applyFont="1" applyFill="1" applyBorder="1" applyAlignment="1" applyProtection="1">
      <alignment horizontal="centerContinuous" shrinkToFit="1"/>
      <protection/>
    </xf>
    <xf numFmtId="185" fontId="6" fillId="0" borderId="17" xfId="34" applyNumberFormat="1" applyFont="1" applyFill="1" applyBorder="1" applyAlignment="1">
      <alignment horizontal="centerContinuous"/>
    </xf>
    <xf numFmtId="41" fontId="6" fillId="0" borderId="12" xfId="34" applyNumberFormat="1" applyFont="1" applyFill="1" applyBorder="1" applyAlignment="1">
      <alignment horizontal="centerContinuous"/>
    </xf>
    <xf numFmtId="41" fontId="6" fillId="0" borderId="15" xfId="34" applyNumberFormat="1" applyFont="1" applyFill="1" applyBorder="1" applyAlignment="1">
      <alignment horizontal="centerContinuous"/>
    </xf>
    <xf numFmtId="41" fontId="11" fillId="0" borderId="12" xfId="34" applyNumberFormat="1" applyFont="1" applyFill="1" applyBorder="1" applyAlignment="1">
      <alignment horizontal="centerContinuous"/>
    </xf>
    <xf numFmtId="184" fontId="6" fillId="0" borderId="12" xfId="34" applyNumberFormat="1" applyFont="1" applyFill="1" applyBorder="1" applyAlignment="1">
      <alignment horizontal="centerContinuous"/>
    </xf>
    <xf numFmtId="184" fontId="11" fillId="0" borderId="12" xfId="34" applyNumberFormat="1" applyFont="1" applyFill="1" applyBorder="1" applyAlignment="1">
      <alignment horizontal="centerContinuous"/>
    </xf>
    <xf numFmtId="184" fontId="6" fillId="0" borderId="12" xfId="34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85" fontId="6" fillId="0" borderId="10" xfId="34" applyNumberFormat="1" applyFont="1" applyFill="1" applyBorder="1" applyAlignment="1">
      <alignment horizontal="centerContinuous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202" fontId="6" fillId="0" borderId="12" xfId="34" applyNumberFormat="1" applyFont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distributed"/>
    </xf>
    <xf numFmtId="2" fontId="6" fillId="0" borderId="15" xfId="0" applyNumberFormat="1" applyFont="1" applyBorder="1" applyAlignment="1">
      <alignment horizontal="center" vertical="top"/>
    </xf>
    <xf numFmtId="201" fontId="22" fillId="0" borderId="14" xfId="34" applyNumberFormat="1" applyFont="1" applyBorder="1" applyAlignment="1">
      <alignment horizontal="right"/>
    </xf>
    <xf numFmtId="201" fontId="22" fillId="0" borderId="13" xfId="34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Continuous" vertical="center"/>
    </xf>
    <xf numFmtId="185" fontId="6" fillId="0" borderId="11" xfId="34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Continuous" vertical="center"/>
    </xf>
    <xf numFmtId="185" fontId="6" fillId="0" borderId="15" xfId="34" applyNumberFormat="1" applyFont="1" applyFill="1" applyBorder="1" applyAlignment="1">
      <alignment horizontal="center"/>
    </xf>
    <xf numFmtId="185" fontId="1" fillId="0" borderId="15" xfId="34" applyNumberFormat="1" applyFont="1" applyFill="1" applyBorder="1" applyAlignment="1" applyProtection="1">
      <alignment horizontal="centerContinuous" vertical="center"/>
      <protection/>
    </xf>
    <xf numFmtId="197" fontId="1" fillId="0" borderId="11" xfId="34" applyNumberFormat="1" applyFont="1" applyFill="1" applyBorder="1" applyAlignment="1">
      <alignment horizontal="right" vertical="center"/>
    </xf>
    <xf numFmtId="181" fontId="6" fillId="0" borderId="12" xfId="34" applyNumberFormat="1" applyFont="1" applyFill="1" applyBorder="1" applyAlignment="1">
      <alignment horizontal="center"/>
    </xf>
    <xf numFmtId="202" fontId="6" fillId="0" borderId="12" xfId="34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distributed"/>
    </xf>
    <xf numFmtId="0" fontId="0" fillId="0" borderId="0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6" fillId="0" borderId="12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12" xfId="0" applyFill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distributed" vertical="center" wrapText="1"/>
    </xf>
    <xf numFmtId="2" fontId="6" fillId="0" borderId="15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17" xfId="0" applyFill="1" applyBorder="1" applyAlignment="1">
      <alignment vertical="top" wrapText="1"/>
    </xf>
    <xf numFmtId="194" fontId="6" fillId="0" borderId="15" xfId="0" applyNumberFormat="1" applyFont="1" applyFill="1" applyBorder="1" applyAlignment="1">
      <alignment horizontal="center" vertical="center" wrapText="1"/>
    </xf>
    <xf numFmtId="194" fontId="6" fillId="0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Continuous" vertical="top"/>
    </xf>
    <xf numFmtId="0" fontId="6" fillId="0" borderId="16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Continuous" vertical="top"/>
    </xf>
    <xf numFmtId="185" fontId="6" fillId="0" borderId="16" xfId="34" applyNumberFormat="1" applyFont="1" applyFill="1" applyBorder="1" applyAlignment="1">
      <alignment horizontal="centerContinuous" vertical="top"/>
    </xf>
    <xf numFmtId="0" fontId="6" fillId="0" borderId="16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 vertical="top"/>
    </xf>
    <xf numFmtId="0" fontId="6" fillId="0" borderId="10" xfId="0" applyFont="1" applyFill="1" applyBorder="1" applyAlignment="1">
      <alignment horizontal="distributed" vertical="top"/>
    </xf>
    <xf numFmtId="0" fontId="6" fillId="0" borderId="20" xfId="0" applyFont="1" applyFill="1" applyBorder="1" applyAlignment="1">
      <alignment horizontal="distributed" vertical="top"/>
    </xf>
    <xf numFmtId="0" fontId="6" fillId="0" borderId="17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 vertical="center"/>
    </xf>
    <xf numFmtId="0" fontId="8" fillId="0" borderId="16" xfId="0" applyFont="1" applyBorder="1" applyAlignment="1">
      <alignment horizontal="centerContinuous" vertical="top"/>
    </xf>
    <xf numFmtId="0" fontId="6" fillId="0" borderId="18" xfId="0" applyFont="1" applyBorder="1" applyAlignment="1">
      <alignment horizontal="center" vertical="top"/>
    </xf>
    <xf numFmtId="209" fontId="29" fillId="0" borderId="0" xfId="34" applyNumberFormat="1" applyFont="1" applyFill="1" applyAlignment="1">
      <alignment vertical="center"/>
    </xf>
    <xf numFmtId="0" fontId="12" fillId="0" borderId="12" xfId="0" applyFont="1" applyBorder="1" applyAlignment="1">
      <alignment/>
    </xf>
    <xf numFmtId="202" fontId="6" fillId="0" borderId="15" xfId="34" applyNumberFormat="1" applyFont="1" applyBorder="1" applyAlignment="1">
      <alignment horizontal="center" vertical="top"/>
    </xf>
    <xf numFmtId="194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49" fontId="12" fillId="0" borderId="12" xfId="0" applyNumberFormat="1" applyFont="1" applyFill="1" applyBorder="1" applyAlignment="1">
      <alignment vertical="top" wrapText="1"/>
    </xf>
    <xf numFmtId="0" fontId="12" fillId="0" borderId="12" xfId="0" applyFont="1" applyFill="1" applyBorder="1" applyAlignment="1">
      <alignment horizontal="distributed" vertical="center" wrapText="1"/>
    </xf>
    <xf numFmtId="0" fontId="27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horizontal="distributed" vertical="top" wrapText="1"/>
    </xf>
    <xf numFmtId="49" fontId="27" fillId="0" borderId="12" xfId="0" applyNumberFormat="1" applyFont="1" applyBorder="1" applyAlignment="1">
      <alignment horizontal="distributed" vertical="top" wrapText="1"/>
    </xf>
    <xf numFmtId="0" fontId="27" fillId="0" borderId="12" xfId="0" applyFont="1" applyFill="1" applyBorder="1" applyAlignment="1">
      <alignment/>
    </xf>
    <xf numFmtId="185" fontId="5" fillId="0" borderId="0" xfId="34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49" fontId="27" fillId="0" borderId="12" xfId="0" applyNumberFormat="1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top" wrapText="1"/>
    </xf>
    <xf numFmtId="0" fontId="27" fillId="0" borderId="12" xfId="0" applyFont="1" applyBorder="1" applyAlignment="1">
      <alignment horizontal="distributed"/>
    </xf>
    <xf numFmtId="0" fontId="27" fillId="0" borderId="12" xfId="0" applyFont="1" applyBorder="1" applyAlignment="1">
      <alignment horizontal="distributed" vertical="center" shrinkToFit="1"/>
    </xf>
    <xf numFmtId="49" fontId="27" fillId="0" borderId="12" xfId="0" applyNumberFormat="1" applyFont="1" applyBorder="1" applyAlignment="1">
      <alignment vertical="top" wrapText="1"/>
    </xf>
    <xf numFmtId="0" fontId="27" fillId="0" borderId="12" xfId="0" applyFont="1" applyBorder="1" applyAlignment="1">
      <alignment/>
    </xf>
    <xf numFmtId="0" fontId="27" fillId="0" borderId="12" xfId="0" applyFont="1" applyBorder="1" applyAlignment="1">
      <alignment horizontal="left"/>
    </xf>
    <xf numFmtId="49" fontId="27" fillId="0" borderId="12" xfId="0" applyNumberFormat="1" applyFont="1" applyFill="1" applyBorder="1" applyAlignment="1">
      <alignment horizontal="distributed" vertical="top"/>
    </xf>
    <xf numFmtId="49" fontId="27" fillId="0" borderId="12" xfId="0" applyNumberFormat="1" applyFont="1" applyFill="1" applyBorder="1" applyAlignment="1">
      <alignment vertical="center"/>
    </xf>
    <xf numFmtId="0" fontId="27" fillId="0" borderId="0" xfId="0" applyFont="1" applyAlignment="1">
      <alignment horizontal="distributed"/>
    </xf>
    <xf numFmtId="49" fontId="27" fillId="0" borderId="12" xfId="0" applyNumberFormat="1" applyFont="1" applyBorder="1" applyAlignment="1">
      <alignment horizontal="distributed"/>
    </xf>
    <xf numFmtId="49" fontId="27" fillId="0" borderId="12" xfId="0" applyNumberFormat="1" applyFont="1" applyBorder="1" applyAlignment="1">
      <alignment horizontal="distributed" vertical="center"/>
    </xf>
    <xf numFmtId="49" fontId="27" fillId="0" borderId="12" xfId="0" applyNumberFormat="1" applyFont="1" applyBorder="1" applyAlignment="1">
      <alignment horizontal="left" vertical="center"/>
    </xf>
    <xf numFmtId="0" fontId="6" fillId="0" borderId="12" xfId="0" applyFont="1" applyFill="1" applyBorder="1" applyAlignment="1">
      <alignment horizontal="distributed" wrapText="1"/>
    </xf>
    <xf numFmtId="0" fontId="6" fillId="0" borderId="14" xfId="0" applyFont="1" applyFill="1" applyBorder="1" applyAlignment="1">
      <alignment horizontal="distributed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top"/>
    </xf>
    <xf numFmtId="0" fontId="6" fillId="0" borderId="12" xfId="0" applyFont="1" applyBorder="1" applyAlignment="1">
      <alignment horizontal="left"/>
    </xf>
    <xf numFmtId="0" fontId="13" fillId="0" borderId="14" xfId="0" applyFont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distributed" vertical="top"/>
    </xf>
    <xf numFmtId="0" fontId="6" fillId="33" borderId="0" xfId="0" applyFont="1" applyFill="1" applyAlignment="1">
      <alignment/>
    </xf>
    <xf numFmtId="202" fontId="6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 horizontal="left" vertical="top"/>
    </xf>
    <xf numFmtId="202" fontId="19" fillId="33" borderId="0" xfId="0" applyNumberFormat="1" applyFont="1" applyFill="1" applyBorder="1" applyAlignment="1" applyProtection="1">
      <alignment vertical="top"/>
      <protection hidden="1" locked="0"/>
    </xf>
    <xf numFmtId="202" fontId="19" fillId="33" borderId="0" xfId="0" applyNumberFormat="1" applyFont="1" applyFill="1" applyBorder="1" applyAlignment="1">
      <alignment vertical="top"/>
    </xf>
    <xf numFmtId="202" fontId="19" fillId="33" borderId="0" xfId="33" applyNumberFormat="1" applyFont="1" applyFill="1" applyBorder="1" applyAlignment="1" applyProtection="1">
      <alignment vertical="top"/>
      <protection/>
    </xf>
    <xf numFmtId="181" fontId="0" fillId="0" borderId="15" xfId="0" applyNumberFormat="1" applyFont="1" applyBorder="1" applyAlignment="1">
      <alignment horizontal="left" vertical="center"/>
    </xf>
    <xf numFmtId="189" fontId="0" fillId="0" borderId="15" xfId="0" applyNumberFormat="1" applyFont="1" applyBorder="1" applyAlignment="1">
      <alignment horizontal="left" vertical="center"/>
    </xf>
    <xf numFmtId="206" fontId="0" fillId="0" borderId="15" xfId="0" applyNumberFormat="1" applyFont="1" applyBorder="1" applyAlignment="1">
      <alignment/>
    </xf>
    <xf numFmtId="181" fontId="0" fillId="0" borderId="12" xfId="34" applyNumberFormat="1" applyFont="1" applyBorder="1" applyAlignment="1">
      <alignment horizontal="centerContinuous" vertical="center"/>
    </xf>
    <xf numFmtId="181" fontId="33" fillId="0" borderId="12" xfId="34" applyNumberFormat="1" applyFont="1" applyBorder="1" applyAlignment="1">
      <alignment vertical="center"/>
    </xf>
    <xf numFmtId="205" fontId="0" fillId="0" borderId="15" xfId="0" applyNumberFormat="1" applyFont="1" applyBorder="1" applyAlignment="1">
      <alignment/>
    </xf>
    <xf numFmtId="181" fontId="0" fillId="0" borderId="12" xfId="0" applyNumberFormat="1" applyFont="1" applyBorder="1" applyAlignment="1">
      <alignment vertical="center"/>
    </xf>
    <xf numFmtId="181" fontId="0" fillId="0" borderId="15" xfId="0" applyNumberFormat="1" applyFont="1" applyBorder="1" applyAlignment="1">
      <alignment vertical="center"/>
    </xf>
    <xf numFmtId="181" fontId="0" fillId="0" borderId="15" xfId="34" applyNumberFormat="1" applyFont="1" applyBorder="1" applyAlignment="1">
      <alignment vertical="center"/>
    </xf>
    <xf numFmtId="181" fontId="0" fillId="0" borderId="12" xfId="34" applyNumberFormat="1" applyFont="1" applyBorder="1" applyAlignment="1">
      <alignment vertical="center"/>
    </xf>
    <xf numFmtId="192" fontId="0" fillId="0" borderId="12" xfId="0" applyNumberFormat="1" applyFont="1" applyBorder="1" applyAlignment="1">
      <alignment/>
    </xf>
    <xf numFmtId="191" fontId="0" fillId="0" borderId="15" xfId="0" applyNumberFormat="1" applyFont="1" applyBorder="1" applyAlignment="1">
      <alignment/>
    </xf>
    <xf numFmtId="191" fontId="0" fillId="0" borderId="12" xfId="0" applyNumberFormat="1" applyFont="1" applyBorder="1" applyAlignment="1">
      <alignment/>
    </xf>
    <xf numFmtId="192" fontId="0" fillId="0" borderId="15" xfId="0" applyNumberFormat="1" applyFont="1" applyBorder="1" applyAlignment="1">
      <alignment/>
    </xf>
    <xf numFmtId="189" fontId="0" fillId="0" borderId="15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202" fontId="0" fillId="0" borderId="15" xfId="0" applyNumberFormat="1" applyFont="1" applyBorder="1" applyAlignment="1">
      <alignment/>
    </xf>
    <xf numFmtId="192" fontId="0" fillId="0" borderId="12" xfId="0" applyNumberFormat="1" applyFont="1" applyFill="1" applyBorder="1" applyAlignment="1">
      <alignment/>
    </xf>
    <xf numFmtId="191" fontId="0" fillId="0" borderId="15" xfId="0" applyNumberFormat="1" applyFont="1" applyFill="1" applyBorder="1" applyAlignment="1">
      <alignment/>
    </xf>
    <xf numFmtId="202" fontId="0" fillId="0" borderId="15" xfId="0" applyNumberFormat="1" applyFont="1" applyFill="1" applyBorder="1" applyAlignment="1">
      <alignment/>
    </xf>
    <xf numFmtId="192" fontId="0" fillId="0" borderId="13" xfId="0" applyNumberFormat="1" applyFont="1" applyBorder="1" applyAlignment="1">
      <alignment/>
    </xf>
    <xf numFmtId="191" fontId="0" fillId="0" borderId="13" xfId="0" applyNumberFormat="1" applyFont="1" applyBorder="1" applyAlignment="1">
      <alignment/>
    </xf>
    <xf numFmtId="202" fontId="0" fillId="0" borderId="13" xfId="0" applyNumberFormat="1" applyFont="1" applyBorder="1" applyAlignment="1">
      <alignment/>
    </xf>
    <xf numFmtId="191" fontId="0" fillId="0" borderId="14" xfId="0" applyNumberFormat="1" applyFont="1" applyBorder="1" applyAlignment="1">
      <alignment/>
    </xf>
    <xf numFmtId="11" fontId="25" fillId="0" borderId="14" xfId="34" applyNumberFormat="1" applyFont="1" applyBorder="1" applyAlignment="1">
      <alignment horizontal="centerContinuous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84" fontId="0" fillId="0" borderId="15" xfId="0" applyNumberFormat="1" applyFont="1" applyFill="1" applyBorder="1" applyAlignment="1">
      <alignment/>
    </xf>
    <xf numFmtId="184" fontId="0" fillId="0" borderId="12" xfId="0" applyNumberFormat="1" applyFont="1" applyFill="1" applyBorder="1" applyAlignment="1">
      <alignment/>
    </xf>
    <xf numFmtId="202" fontId="0" fillId="0" borderId="12" xfId="34" applyNumberFormat="1" applyFont="1" applyFill="1" applyBorder="1" applyAlignment="1">
      <alignment horizontal="right" vertical="center"/>
    </xf>
    <xf numFmtId="184" fontId="0" fillId="0" borderId="15" xfId="34" applyNumberFormat="1" applyFont="1" applyFill="1" applyBorder="1" applyAlignment="1">
      <alignment horizontal="right"/>
    </xf>
    <xf numFmtId="184" fontId="0" fillId="0" borderId="12" xfId="34" applyNumberFormat="1" applyFont="1" applyFill="1" applyBorder="1" applyAlignment="1">
      <alignment horizontal="right"/>
    </xf>
    <xf numFmtId="184" fontId="0" fillId="0" borderId="12" xfId="34" applyNumberFormat="1" applyFont="1" applyFill="1" applyBorder="1" applyAlignment="1">
      <alignment horizontal="right"/>
    </xf>
    <xf numFmtId="11" fontId="25" fillId="0" borderId="14" xfId="34" applyNumberFormat="1" applyFont="1" applyFill="1" applyBorder="1" applyAlignment="1">
      <alignment horizontal="centerContinuous"/>
    </xf>
    <xf numFmtId="0" fontId="0" fillId="0" borderId="15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/>
    </xf>
    <xf numFmtId="202" fontId="0" fillId="0" borderId="12" xfId="34" applyNumberFormat="1" applyFont="1" applyBorder="1" applyAlignment="1">
      <alignment vertical="center"/>
    </xf>
    <xf numFmtId="181" fontId="0" fillId="0" borderId="12" xfId="34" applyNumberFormat="1" applyFont="1" applyBorder="1" applyAlignment="1">
      <alignment vertical="center"/>
    </xf>
    <xf numFmtId="181" fontId="0" fillId="0" borderId="12" xfId="34" applyNumberFormat="1" applyFont="1" applyBorder="1" applyAlignment="1">
      <alignment horizontal="center"/>
    </xf>
    <xf numFmtId="184" fontId="0" fillId="0" borderId="12" xfId="34" applyNumberFormat="1" applyFont="1" applyFill="1" applyBorder="1" applyAlignment="1">
      <alignment horizontal="center"/>
    </xf>
    <xf numFmtId="184" fontId="0" fillId="0" borderId="12" xfId="34" applyNumberFormat="1" applyFont="1" applyBorder="1" applyAlignment="1">
      <alignment horizontal="center"/>
    </xf>
    <xf numFmtId="202" fontId="0" fillId="0" borderId="0" xfId="0" applyNumberFormat="1" applyFont="1" applyFill="1" applyBorder="1" applyAlignment="1" applyProtection="1">
      <alignment horizontal="center"/>
      <protection hidden="1" locked="0"/>
    </xf>
    <xf numFmtId="184" fontId="0" fillId="0" borderId="13" xfId="34" applyNumberFormat="1" applyFont="1" applyBorder="1" applyAlignment="1">
      <alignment vertical="top"/>
    </xf>
    <xf numFmtId="202" fontId="0" fillId="0" borderId="15" xfId="0" applyNumberFormat="1" applyFont="1" applyFill="1" applyBorder="1" applyAlignment="1">
      <alignment horizontal="center"/>
    </xf>
    <xf numFmtId="184" fontId="0" fillId="0" borderId="13" xfId="34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02" fontId="0" fillId="0" borderId="12" xfId="34" applyNumberFormat="1" applyFont="1" applyBorder="1" applyAlignment="1">
      <alignment vertical="top"/>
    </xf>
    <xf numFmtId="185" fontId="0" fillId="0" borderId="15" xfId="34" applyNumberFormat="1" applyFont="1" applyBorder="1" applyAlignment="1">
      <alignment/>
    </xf>
    <xf numFmtId="185" fontId="0" fillId="0" borderId="12" xfId="34" applyNumberFormat="1" applyFont="1" applyBorder="1" applyAlignment="1">
      <alignment/>
    </xf>
    <xf numFmtId="202" fontId="0" fillId="0" borderId="15" xfId="0" applyNumberFormat="1" applyFont="1" applyFill="1" applyBorder="1" applyAlignment="1" applyProtection="1">
      <alignment/>
      <protection hidden="1" locked="0"/>
    </xf>
    <xf numFmtId="184" fontId="0" fillId="0" borderId="15" xfId="34" applyNumberFormat="1" applyFont="1" applyBorder="1" applyAlignment="1">
      <alignment horizontal="center"/>
    </xf>
    <xf numFmtId="202" fontId="0" fillId="0" borderId="13" xfId="0" applyNumberFormat="1" applyFont="1" applyFill="1" applyBorder="1" applyAlignment="1" applyProtection="1">
      <alignment horizontal="center"/>
      <protection hidden="1" locked="0"/>
    </xf>
    <xf numFmtId="202" fontId="0" fillId="0" borderId="0" xfId="0" applyNumberFormat="1" applyFont="1" applyFill="1" applyBorder="1" applyAlignment="1">
      <alignment/>
    </xf>
    <xf numFmtId="0" fontId="20" fillId="0" borderId="15" xfId="0" applyFont="1" applyBorder="1" applyAlignment="1">
      <alignment horizontal="centerContinuous"/>
    </xf>
    <xf numFmtId="0" fontId="20" fillId="0" borderId="13" xfId="0" applyFont="1" applyBorder="1" applyAlignment="1">
      <alignment horizontal="centerContinuous"/>
    </xf>
    <xf numFmtId="202" fontId="35" fillId="0" borderId="12" xfId="34" applyNumberFormat="1" applyFont="1" applyBorder="1" applyAlignment="1">
      <alignment horizontal="centerContinuous"/>
    </xf>
    <xf numFmtId="11" fontId="35" fillId="0" borderId="12" xfId="34" applyNumberFormat="1" applyFont="1" applyBorder="1" applyAlignment="1">
      <alignment horizontal="centerContinuous"/>
    </xf>
    <xf numFmtId="11" fontId="35" fillId="0" borderId="15" xfId="34" applyNumberFormat="1" applyFont="1" applyBorder="1" applyAlignment="1">
      <alignment horizontal="centerContinuous"/>
    </xf>
    <xf numFmtId="11" fontId="35" fillId="0" borderId="14" xfId="34" applyNumberFormat="1" applyFont="1" applyBorder="1" applyAlignment="1">
      <alignment horizontal="centerContinuous"/>
    </xf>
    <xf numFmtId="0" fontId="20" fillId="0" borderId="13" xfId="0" applyFont="1" applyBorder="1" applyAlignment="1">
      <alignment horizontal="center"/>
    </xf>
    <xf numFmtId="184" fontId="0" fillId="0" borderId="12" xfId="34" applyNumberFormat="1" applyFont="1" applyBorder="1" applyAlignment="1">
      <alignment/>
    </xf>
    <xf numFmtId="202" fontId="32" fillId="0" borderId="0" xfId="0" applyNumberFormat="1" applyFont="1" applyFill="1" applyBorder="1" applyAlignment="1">
      <alignment/>
    </xf>
    <xf numFmtId="202" fontId="32" fillId="0" borderId="15" xfId="0" applyNumberFormat="1" applyFont="1" applyFill="1" applyBorder="1" applyAlignment="1" applyProtection="1">
      <alignment/>
      <protection hidden="1" locked="0"/>
    </xf>
    <xf numFmtId="0" fontId="0" fillId="0" borderId="15" xfId="0" applyFont="1" applyFill="1" applyBorder="1" applyAlignment="1">
      <alignment horizontal="center" vertical="top"/>
    </xf>
    <xf numFmtId="184" fontId="0" fillId="0" borderId="12" xfId="34" applyNumberFormat="1" applyFont="1" applyFill="1" applyBorder="1" applyAlignment="1">
      <alignment/>
    </xf>
    <xf numFmtId="184" fontId="0" fillId="0" borderId="12" xfId="34" applyNumberFormat="1" applyFont="1" applyFill="1" applyBorder="1" applyAlignment="1">
      <alignment vertical="top"/>
    </xf>
    <xf numFmtId="0" fontId="0" fillId="0" borderId="13" xfId="0" applyFont="1" applyBorder="1" applyAlignment="1">
      <alignment horizontal="center"/>
    </xf>
    <xf numFmtId="184" fontId="0" fillId="0" borderId="12" xfId="34" applyNumberFormat="1" applyFont="1" applyBorder="1" applyAlignment="1">
      <alignment horizontal="right"/>
    </xf>
    <xf numFmtId="184" fontId="0" fillId="0" borderId="14" xfId="34" applyNumberFormat="1" applyFont="1" applyBorder="1" applyAlignment="1">
      <alignment horizontal="right"/>
    </xf>
    <xf numFmtId="184" fontId="0" fillId="0" borderId="13" xfId="34" applyNumberFormat="1" applyFont="1" applyBorder="1" applyAlignment="1">
      <alignment horizontal="right"/>
    </xf>
    <xf numFmtId="184" fontId="0" fillId="0" borderId="12" xfId="34" applyNumberFormat="1" applyFont="1" applyBorder="1" applyAlignment="1">
      <alignment horizontal="right"/>
    </xf>
    <xf numFmtId="184" fontId="0" fillId="0" borderId="14" xfId="34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center"/>
    </xf>
    <xf numFmtId="202" fontId="0" fillId="0" borderId="15" xfId="34" applyNumberFormat="1" applyFont="1" applyBorder="1" applyAlignment="1">
      <alignment/>
    </xf>
    <xf numFmtId="181" fontId="0" fillId="0" borderId="15" xfId="34" applyNumberFormat="1" applyFont="1" applyBorder="1" applyAlignment="1">
      <alignment/>
    </xf>
    <xf numFmtId="181" fontId="0" fillId="0" borderId="12" xfId="34" applyNumberFormat="1" applyFont="1" applyBorder="1" applyAlignment="1">
      <alignment/>
    </xf>
    <xf numFmtId="184" fontId="0" fillId="0" borderId="14" xfId="34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185" fontId="0" fillId="0" borderId="12" xfId="34" applyNumberFormat="1" applyFont="1" applyBorder="1" applyAlignment="1">
      <alignment vertical="center"/>
    </xf>
    <xf numFmtId="202" fontId="0" fillId="0" borderId="14" xfId="34" applyNumberFormat="1" applyFont="1" applyBorder="1" applyAlignment="1">
      <alignment vertical="top"/>
    </xf>
    <xf numFmtId="202" fontId="0" fillId="0" borderId="13" xfId="34" applyNumberFormat="1" applyFont="1" applyBorder="1" applyAlignment="1">
      <alignment vertical="top"/>
    </xf>
    <xf numFmtId="202" fontId="0" fillId="0" borderId="13" xfId="0" applyNumberFormat="1" applyFont="1" applyFill="1" applyBorder="1" applyAlignment="1">
      <alignment vertical="top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84" fontId="0" fillId="0" borderId="15" xfId="34" applyNumberFormat="1" applyFont="1" applyBorder="1" applyAlignment="1">
      <alignment horizontal="center" vertical="top"/>
    </xf>
    <xf numFmtId="185" fontId="0" fillId="0" borderId="13" xfId="34" applyNumberFormat="1" applyFont="1" applyBorder="1" applyAlignment="1">
      <alignment/>
    </xf>
    <xf numFmtId="185" fontId="0" fillId="0" borderId="14" xfId="34" applyNumberFormat="1" applyFont="1" applyBorder="1" applyAlignment="1">
      <alignment/>
    </xf>
    <xf numFmtId="202" fontId="0" fillId="0" borderId="15" xfId="0" applyNumberFormat="1" applyFont="1" applyFill="1" applyBorder="1" applyAlignment="1">
      <alignment vertical="top"/>
    </xf>
    <xf numFmtId="202" fontId="0" fillId="0" borderId="12" xfId="0" applyNumberFormat="1" applyFont="1" applyFill="1" applyBorder="1" applyAlignment="1">
      <alignment vertical="top"/>
    </xf>
    <xf numFmtId="202" fontId="0" fillId="0" borderId="0" xfId="0" applyNumberFormat="1" applyFont="1" applyFill="1" applyBorder="1" applyAlignment="1" applyProtection="1">
      <alignment vertical="top"/>
      <protection hidden="1" locked="0"/>
    </xf>
    <xf numFmtId="202" fontId="0" fillId="0" borderId="13" xfId="0" applyNumberFormat="1" applyFont="1" applyFill="1" applyBorder="1" applyAlignment="1">
      <alignment vertical="top"/>
    </xf>
    <xf numFmtId="0" fontId="0" fillId="0" borderId="13" xfId="0" applyFont="1" applyBorder="1" applyAlignment="1">
      <alignment/>
    </xf>
    <xf numFmtId="181" fontId="0" fillId="0" borderId="15" xfId="34" applyNumberFormat="1" applyFont="1" applyBorder="1" applyAlignment="1">
      <alignment vertical="center"/>
    </xf>
    <xf numFmtId="202" fontId="0" fillId="0" borderId="15" xfId="34" applyNumberFormat="1" applyFont="1" applyBorder="1" applyAlignment="1">
      <alignment vertical="center"/>
    </xf>
    <xf numFmtId="181" fontId="0" fillId="0" borderId="12" xfId="34" applyNumberFormat="1" applyFont="1" applyFill="1" applyBorder="1" applyAlignment="1">
      <alignment vertical="center"/>
    </xf>
    <xf numFmtId="181" fontId="0" fillId="0" borderId="15" xfId="34" applyNumberFormat="1" applyFont="1" applyFill="1" applyBorder="1" applyAlignment="1">
      <alignment vertical="center"/>
    </xf>
    <xf numFmtId="202" fontId="0" fillId="0" borderId="12" xfId="0" applyNumberFormat="1" applyFont="1" applyFill="1" applyBorder="1" applyAlignment="1" applyProtection="1">
      <alignment vertical="top"/>
      <protection hidden="1" locked="0"/>
    </xf>
    <xf numFmtId="202" fontId="0" fillId="0" borderId="15" xfId="33" applyNumberFormat="1" applyFont="1" applyFill="1" applyBorder="1" applyAlignment="1" applyProtection="1">
      <alignment vertical="top"/>
      <protection/>
    </xf>
    <xf numFmtId="202" fontId="0" fillId="0" borderId="15" xfId="0" applyNumberFormat="1" applyFont="1" applyFill="1" applyBorder="1" applyAlignment="1" applyProtection="1">
      <alignment vertical="top"/>
      <protection hidden="1" locked="0"/>
    </xf>
    <xf numFmtId="181" fontId="0" fillId="0" borderId="14" xfId="34" applyNumberFormat="1" applyFont="1" applyFill="1" applyBorder="1" applyAlignment="1">
      <alignment/>
    </xf>
    <xf numFmtId="181" fontId="0" fillId="0" borderId="13" xfId="34" applyNumberFormat="1" applyFont="1" applyFill="1" applyBorder="1" applyAlignment="1">
      <alignment/>
    </xf>
    <xf numFmtId="185" fontId="0" fillId="0" borderId="14" xfId="34" applyNumberFormat="1" applyFont="1" applyBorder="1" applyAlignment="1">
      <alignment/>
    </xf>
    <xf numFmtId="181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202" fontId="0" fillId="0" borderId="12" xfId="34" applyNumberFormat="1" applyFont="1" applyBorder="1" applyAlignment="1">
      <alignment horizontal="right"/>
    </xf>
    <xf numFmtId="202" fontId="0" fillId="0" borderId="12" xfId="34" applyNumberFormat="1" applyFont="1" applyFill="1" applyBorder="1" applyAlignment="1">
      <alignment/>
    </xf>
    <xf numFmtId="202" fontId="0" fillId="0" borderId="12" xfId="34" applyNumberFormat="1" applyFont="1" applyBorder="1" applyAlignment="1">
      <alignment/>
    </xf>
    <xf numFmtId="202" fontId="0" fillId="0" borderId="14" xfId="34" applyNumberFormat="1" applyFont="1" applyBorder="1" applyAlignment="1">
      <alignment/>
    </xf>
    <xf numFmtId="202" fontId="0" fillId="0" borderId="13" xfId="34" applyNumberFormat="1" applyFont="1" applyBorder="1" applyAlignment="1">
      <alignment/>
    </xf>
    <xf numFmtId="202" fontId="0" fillId="0" borderId="15" xfId="34" applyNumberFormat="1" applyFont="1" applyBorder="1" applyAlignment="1">
      <alignment horizontal="center" vertical="top"/>
    </xf>
    <xf numFmtId="202" fontId="0" fillId="0" borderId="15" xfId="34" applyNumberFormat="1" applyFont="1" applyBorder="1" applyAlignment="1">
      <alignment horizontal="center"/>
    </xf>
    <xf numFmtId="202" fontId="0" fillId="0" borderId="0" xfId="34" applyNumberFormat="1" applyFont="1" applyBorder="1" applyAlignment="1">
      <alignment horizontal="center"/>
    </xf>
    <xf numFmtId="202" fontId="0" fillId="0" borderId="13" xfId="0" applyNumberFormat="1" applyFont="1" applyFill="1" applyBorder="1" applyAlignment="1" applyProtection="1">
      <alignment vertical="top"/>
      <protection hidden="1" locked="0"/>
    </xf>
    <xf numFmtId="202" fontId="0" fillId="0" borderId="10" xfId="33" applyNumberFormat="1" applyFont="1" applyFill="1" applyBorder="1" applyAlignment="1" applyProtection="1">
      <alignment vertical="top"/>
      <protection/>
    </xf>
    <xf numFmtId="202" fontId="0" fillId="0" borderId="18" xfId="0" applyNumberFormat="1" applyFont="1" applyFill="1" applyBorder="1" applyAlignment="1">
      <alignment vertical="top"/>
    </xf>
    <xf numFmtId="202" fontId="0" fillId="0" borderId="15" xfId="34" applyNumberFormat="1" applyFont="1" applyBorder="1" applyAlignment="1">
      <alignment horizontal="right" vertical="center"/>
    </xf>
    <xf numFmtId="202" fontId="0" fillId="0" borderId="17" xfId="34" applyNumberFormat="1" applyFont="1" applyBorder="1" applyAlignment="1">
      <alignment horizontal="right" vertical="top"/>
    </xf>
    <xf numFmtId="202" fontId="0" fillId="0" borderId="15" xfId="34" applyNumberFormat="1" applyFont="1" applyBorder="1" applyAlignment="1">
      <alignment horizontal="right" vertical="top"/>
    </xf>
    <xf numFmtId="202" fontId="0" fillId="0" borderId="18" xfId="34" applyNumberFormat="1" applyFont="1" applyBorder="1" applyAlignment="1">
      <alignment horizontal="right" vertical="top"/>
    </xf>
    <xf numFmtId="202" fontId="0" fillId="0" borderId="13" xfId="34" applyNumberFormat="1" applyFont="1" applyBorder="1" applyAlignment="1">
      <alignment horizontal="right" vertical="top"/>
    </xf>
    <xf numFmtId="0" fontId="0" fillId="0" borderId="18" xfId="0" applyFont="1" applyFill="1" applyBorder="1" applyAlignment="1">
      <alignment horizontal="center"/>
    </xf>
    <xf numFmtId="184" fontId="0" fillId="0" borderId="12" xfId="34" applyNumberFormat="1" applyFont="1" applyFill="1" applyBorder="1" applyAlignment="1">
      <alignment/>
    </xf>
    <xf numFmtId="185" fontId="0" fillId="0" borderId="12" xfId="34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202" fontId="0" fillId="0" borderId="15" xfId="0" applyNumberFormat="1" applyFont="1" applyFill="1" applyBorder="1" applyAlignment="1">
      <alignment vertical="top"/>
    </xf>
    <xf numFmtId="202" fontId="0" fillId="0" borderId="17" xfId="33" applyNumberFormat="1" applyFont="1" applyFill="1" applyBorder="1" applyAlignment="1" applyProtection="1">
      <alignment vertical="top"/>
      <protection/>
    </xf>
    <xf numFmtId="202" fontId="0" fillId="0" borderId="13" xfId="33" applyNumberFormat="1" applyFont="1" applyFill="1" applyBorder="1" applyAlignment="1" applyProtection="1">
      <alignment vertical="top"/>
      <protection/>
    </xf>
    <xf numFmtId="0" fontId="0" fillId="0" borderId="17" xfId="0" applyFont="1" applyFill="1" applyBorder="1" applyAlignment="1">
      <alignment horizontal="center"/>
    </xf>
    <xf numFmtId="202" fontId="0" fillId="0" borderId="20" xfId="0" applyNumberFormat="1" applyFont="1" applyFill="1" applyBorder="1" applyAlignment="1">
      <alignment/>
    </xf>
    <xf numFmtId="184" fontId="0" fillId="0" borderId="15" xfId="34" applyNumberFormat="1" applyFont="1" applyFill="1" applyBorder="1" applyAlignment="1">
      <alignment horizontal="center"/>
    </xf>
    <xf numFmtId="202" fontId="0" fillId="0" borderId="17" xfId="0" applyNumberFormat="1" applyFont="1" applyFill="1" applyBorder="1" applyAlignment="1">
      <alignment/>
    </xf>
    <xf numFmtId="202" fontId="0" fillId="0" borderId="0" xfId="0" applyNumberFormat="1" applyFont="1" applyFill="1" applyBorder="1" applyAlignment="1" applyProtection="1">
      <alignment/>
      <protection hidden="1" locked="0"/>
    </xf>
    <xf numFmtId="202" fontId="0" fillId="0" borderId="18" xfId="0" applyNumberFormat="1" applyFont="1" applyFill="1" applyBorder="1" applyAlignment="1">
      <alignment/>
    </xf>
    <xf numFmtId="184" fontId="0" fillId="0" borderId="13" xfId="34" applyNumberFormat="1" applyFont="1" applyFill="1" applyBorder="1" applyAlignment="1">
      <alignment horizontal="center"/>
    </xf>
    <xf numFmtId="202" fontId="0" fillId="0" borderId="17" xfId="0" applyNumberFormat="1" applyFont="1" applyFill="1" applyBorder="1" applyAlignment="1" applyProtection="1">
      <alignment/>
      <protection hidden="1" locked="0"/>
    </xf>
    <xf numFmtId="202" fontId="0" fillId="0" borderId="17" xfId="33" applyNumberFormat="1" applyFont="1" applyFill="1" applyBorder="1" applyAlignment="1" applyProtection="1">
      <alignment/>
      <protection/>
    </xf>
    <xf numFmtId="202" fontId="0" fillId="0" borderId="13" xfId="0" applyNumberFormat="1" applyFont="1" applyFill="1" applyBorder="1" applyAlignment="1" applyProtection="1">
      <alignment/>
      <protection hidden="1" locked="0"/>
    </xf>
    <xf numFmtId="202" fontId="0" fillId="0" borderId="18" xfId="33" applyNumberFormat="1" applyFont="1" applyFill="1" applyBorder="1" applyAlignment="1" applyProtection="1">
      <alignment/>
      <protection/>
    </xf>
    <xf numFmtId="202" fontId="0" fillId="0" borderId="13" xfId="0" applyNumberFormat="1" applyFont="1" applyFill="1" applyBorder="1" applyAlignment="1">
      <alignment/>
    </xf>
    <xf numFmtId="202" fontId="0" fillId="0" borderId="12" xfId="34" applyNumberFormat="1" applyFont="1" applyBorder="1" applyAlignment="1">
      <alignment horizontal="center"/>
    </xf>
    <xf numFmtId="202" fontId="0" fillId="0" borderId="18" xfId="33" applyNumberFormat="1" applyFont="1" applyFill="1" applyBorder="1" applyAlignment="1" applyProtection="1">
      <alignment vertical="top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2" fontId="0" fillId="0" borderId="15" xfId="34" applyNumberFormat="1" applyFont="1" applyBorder="1" applyAlignment="1">
      <alignment/>
    </xf>
    <xf numFmtId="202" fontId="0" fillId="0" borderId="0" xfId="34" applyNumberFormat="1" applyFont="1" applyBorder="1" applyAlignment="1">
      <alignment/>
    </xf>
    <xf numFmtId="185" fontId="0" fillId="0" borderId="0" xfId="34" applyNumberFormat="1" applyFont="1" applyAlignment="1">
      <alignment/>
    </xf>
    <xf numFmtId="185" fontId="0" fillId="0" borderId="12" xfId="34" applyNumberFormat="1" applyFont="1" applyBorder="1" applyAlignment="1">
      <alignment horizontal="center"/>
    </xf>
    <xf numFmtId="202" fontId="0" fillId="0" borderId="0" xfId="33" applyNumberFormat="1" applyFont="1" applyFill="1" applyBorder="1" applyAlignment="1" applyProtection="1">
      <alignment vertical="top"/>
      <protection/>
    </xf>
    <xf numFmtId="202" fontId="0" fillId="0" borderId="11" xfId="0" applyNumberFormat="1" applyFont="1" applyFill="1" applyBorder="1" applyAlignment="1">
      <alignment vertical="top"/>
    </xf>
    <xf numFmtId="202" fontId="0" fillId="0" borderId="11" xfId="0" applyNumberFormat="1" applyFont="1" applyFill="1" applyBorder="1" applyAlignment="1" applyProtection="1">
      <alignment vertical="top"/>
      <protection hidden="1" locked="0"/>
    </xf>
    <xf numFmtId="202" fontId="0" fillId="0" borderId="15" xfId="0" applyNumberFormat="1" applyFont="1" applyFill="1" applyBorder="1" applyAlignment="1" applyProtection="1">
      <alignment vertical="top"/>
      <protection hidden="1" locked="0"/>
    </xf>
    <xf numFmtId="202" fontId="0" fillId="0" borderId="0" xfId="33" applyNumberFormat="1" applyFont="1" applyFill="1" applyBorder="1" applyAlignment="1" applyProtection="1">
      <alignment vertical="top"/>
      <protection/>
    </xf>
    <xf numFmtId="202" fontId="0" fillId="0" borderId="13" xfId="0" applyNumberFormat="1" applyFont="1" applyFill="1" applyBorder="1" applyAlignment="1" applyProtection="1">
      <alignment vertical="top"/>
      <protection hidden="1" locked="0"/>
    </xf>
    <xf numFmtId="202" fontId="0" fillId="0" borderId="10" xfId="33" applyNumberFormat="1" applyFont="1" applyFill="1" applyBorder="1" applyAlignment="1" applyProtection="1">
      <alignment vertical="top"/>
      <protection/>
    </xf>
    <xf numFmtId="202" fontId="0" fillId="0" borderId="12" xfId="34" applyNumberFormat="1" applyFont="1" applyFill="1" applyBorder="1" applyAlignment="1">
      <alignment horizontal="center"/>
    </xf>
    <xf numFmtId="185" fontId="0" fillId="0" borderId="12" xfId="34" applyNumberFormat="1" applyFont="1" applyFill="1" applyBorder="1" applyAlignment="1">
      <alignment horizontal="center"/>
    </xf>
    <xf numFmtId="202" fontId="0" fillId="0" borderId="15" xfId="34" applyNumberFormat="1" applyFont="1" applyFill="1" applyBorder="1" applyAlignment="1">
      <alignment horizontal="center"/>
    </xf>
    <xf numFmtId="202" fontId="0" fillId="0" borderId="0" xfId="34" applyNumberFormat="1" applyFont="1" applyFill="1" applyBorder="1" applyAlignment="1">
      <alignment horizontal="center"/>
    </xf>
    <xf numFmtId="202" fontId="0" fillId="0" borderId="13" xfId="34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distributed"/>
    </xf>
    <xf numFmtId="0" fontId="36" fillId="0" borderId="0" xfId="0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/>
    </xf>
    <xf numFmtId="202" fontId="0" fillId="0" borderId="12" xfId="34" applyNumberFormat="1" applyFont="1" applyFill="1" applyBorder="1" applyAlignment="1">
      <alignment/>
    </xf>
    <xf numFmtId="202" fontId="0" fillId="0" borderId="15" xfId="34" applyNumberFormat="1" applyFont="1" applyFill="1" applyBorder="1" applyAlignment="1">
      <alignment/>
    </xf>
    <xf numFmtId="185" fontId="0" fillId="0" borderId="15" xfId="34" applyNumberFormat="1" applyFont="1" applyFill="1" applyBorder="1" applyAlignment="1">
      <alignment/>
    </xf>
    <xf numFmtId="41" fontId="0" fillId="0" borderId="15" xfId="33" applyNumberFormat="1" applyFont="1" applyFill="1" applyBorder="1" applyAlignment="1" applyProtection="1">
      <alignment horizontal="right" vertical="top"/>
      <protection/>
    </xf>
    <xf numFmtId="0" fontId="0" fillId="0" borderId="17" xfId="0" applyFont="1" applyFill="1" applyBorder="1" applyAlignment="1">
      <alignment horizontal="distributed"/>
    </xf>
    <xf numFmtId="0" fontId="6" fillId="0" borderId="17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0" borderId="17" xfId="0" applyFont="1" applyFill="1" applyBorder="1" applyAlignment="1">
      <alignment horizontal="distributed" vertical="top"/>
    </xf>
    <xf numFmtId="0" fontId="6" fillId="0" borderId="18" xfId="0" applyFont="1" applyFill="1" applyBorder="1" applyAlignment="1">
      <alignment horizontal="distributed"/>
    </xf>
    <xf numFmtId="41" fontId="6" fillId="0" borderId="0" xfId="34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Continuous" vertical="center" shrinkToFit="1"/>
    </xf>
    <xf numFmtId="49" fontId="6" fillId="0" borderId="0" xfId="0" applyNumberFormat="1" applyFont="1" applyBorder="1" applyAlignment="1">
      <alignment horizontal="distributed" wrapText="1"/>
    </xf>
    <xf numFmtId="181" fontId="6" fillId="0" borderId="0" xfId="34" applyNumberFormat="1" applyFont="1" applyBorder="1" applyAlignment="1">
      <alignment vertical="center"/>
    </xf>
    <xf numFmtId="202" fontId="6" fillId="0" borderId="0" xfId="34" applyNumberFormat="1" applyFont="1" applyBorder="1" applyAlignment="1">
      <alignment vertical="center"/>
    </xf>
    <xf numFmtId="202" fontId="6" fillId="0" borderId="0" xfId="34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202" fontId="0" fillId="0" borderId="0" xfId="34" applyNumberFormat="1" applyFont="1" applyBorder="1" applyAlignment="1">
      <alignment vertical="center"/>
    </xf>
    <xf numFmtId="181" fontId="0" fillId="0" borderId="0" xfId="34" applyNumberFormat="1" applyFont="1" applyBorder="1" applyAlignment="1">
      <alignment vertical="center"/>
    </xf>
    <xf numFmtId="201" fontId="22" fillId="0" borderId="15" xfId="34" applyNumberFormat="1" applyFont="1" applyBorder="1" applyAlignment="1">
      <alignment horizontal="right"/>
    </xf>
    <xf numFmtId="0" fontId="0" fillId="0" borderId="12" xfId="0" applyFont="1" applyBorder="1" applyAlignment="1">
      <alignment vertical="top"/>
    </xf>
    <xf numFmtId="0" fontId="38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/>
    </xf>
    <xf numFmtId="0" fontId="6" fillId="0" borderId="17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/>
    </xf>
    <xf numFmtId="0" fontId="8" fillId="0" borderId="19" xfId="0" applyFont="1" applyBorder="1" applyAlignment="1">
      <alignment horizontal="centerContinuous" vertical="top"/>
    </xf>
    <xf numFmtId="0" fontId="8" fillId="0" borderId="19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left" vertical="top" wrapText="1"/>
    </xf>
    <xf numFmtId="0" fontId="0" fillId="0" borderId="17" xfId="0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184" fontId="0" fillId="0" borderId="14" xfId="34" applyNumberFormat="1" applyFont="1" applyFill="1" applyBorder="1" applyAlignment="1">
      <alignment horizontal="right" vertical="top"/>
    </xf>
    <xf numFmtId="184" fontId="0" fillId="0" borderId="14" xfId="34" applyNumberFormat="1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vertical="top"/>
    </xf>
    <xf numFmtId="0" fontId="8" fillId="0" borderId="0" xfId="0" applyFont="1" applyFill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184" fontId="0" fillId="0" borderId="14" xfId="34" applyNumberFormat="1" applyFont="1" applyFill="1" applyBorder="1" applyAlignment="1">
      <alignment vertical="top"/>
    </xf>
    <xf numFmtId="49" fontId="27" fillId="0" borderId="12" xfId="0" applyNumberFormat="1" applyFont="1" applyBorder="1" applyAlignment="1">
      <alignment horizontal="left" vertical="top"/>
    </xf>
    <xf numFmtId="0" fontId="6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0" fontId="27" fillId="0" borderId="12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distributed" vertical="top" wrapText="1"/>
    </xf>
    <xf numFmtId="0" fontId="6" fillId="0" borderId="12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0" fontId="0" fillId="0" borderId="0" xfId="0" applyFill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" fontId="0" fillId="0" borderId="15" xfId="0" applyNumberFormat="1" applyFont="1" applyBorder="1" applyAlignment="1">
      <alignment horizontal="center" vertical="top"/>
    </xf>
    <xf numFmtId="1" fontId="0" fillId="0" borderId="13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7" xfId="0" applyBorder="1" applyAlignment="1">
      <alignment horizontal="distributed"/>
    </xf>
    <xf numFmtId="49" fontId="6" fillId="0" borderId="0" xfId="0" applyNumberFormat="1" applyFont="1" applyBorder="1" applyAlignment="1">
      <alignment horizontal="distributed"/>
    </xf>
    <xf numFmtId="49" fontId="6" fillId="0" borderId="17" xfId="0" applyNumberFormat="1" applyFont="1" applyBorder="1" applyAlignment="1">
      <alignment horizontal="distributed"/>
    </xf>
    <xf numFmtId="49" fontId="6" fillId="0" borderId="12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6" fillId="0" borderId="16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top" wrapText="1"/>
    </xf>
    <xf numFmtId="49" fontId="27" fillId="0" borderId="12" xfId="0" applyNumberFormat="1" applyFont="1" applyBorder="1" applyAlignment="1">
      <alignment horizontal="distributed" vertical="top" wrapText="1"/>
    </xf>
    <xf numFmtId="0" fontId="31" fillId="0" borderId="12" xfId="0" applyFont="1" applyBorder="1" applyAlignment="1">
      <alignment horizontal="distributed" vertical="top" wrapText="1"/>
    </xf>
    <xf numFmtId="49" fontId="27" fillId="0" borderId="12" xfId="0" applyNumberFormat="1" applyFont="1" applyBorder="1" applyAlignment="1">
      <alignment horizontal="distributed" vertical="top"/>
    </xf>
    <xf numFmtId="0" fontId="31" fillId="0" borderId="12" xfId="0" applyFont="1" applyBorder="1" applyAlignment="1">
      <alignment horizontal="distributed" vertical="top"/>
    </xf>
    <xf numFmtId="0" fontId="0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top"/>
    </xf>
    <xf numFmtId="0" fontId="31" fillId="0" borderId="12" xfId="0" applyFont="1" applyBorder="1" applyAlignment="1">
      <alignment horizontal="distributed"/>
    </xf>
    <xf numFmtId="0" fontId="31" fillId="0" borderId="14" xfId="0" applyFont="1" applyBorder="1" applyAlignment="1">
      <alignment horizontal="distributed"/>
    </xf>
    <xf numFmtId="49" fontId="6" fillId="0" borderId="12" xfId="0" applyNumberFormat="1" applyFont="1" applyBorder="1" applyAlignment="1">
      <alignment horizontal="distributed" vertical="top" wrapText="1"/>
    </xf>
    <xf numFmtId="0" fontId="0" fillId="0" borderId="12" xfId="0" applyBorder="1" applyAlignment="1">
      <alignment horizontal="distributed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8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distributed"/>
    </xf>
    <xf numFmtId="49" fontId="6" fillId="0" borderId="12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6" fillId="0" borderId="12" xfId="0" applyNumberFormat="1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vertical="top" wrapText="1" shrinkToFit="1"/>
    </xf>
    <xf numFmtId="0" fontId="0" fillId="0" borderId="12" xfId="0" applyBorder="1" applyAlignment="1">
      <alignment/>
    </xf>
    <xf numFmtId="49" fontId="27" fillId="0" borderId="12" xfId="0" applyNumberFormat="1" applyFont="1" applyFill="1" applyBorder="1" applyAlignment="1">
      <alignment horizontal="distributed" vertical="top" wrapText="1"/>
    </xf>
    <xf numFmtId="0" fontId="31" fillId="0" borderId="12" xfId="0" applyFont="1" applyFill="1" applyBorder="1" applyAlignment="1">
      <alignment horizontal="distributed" vertical="top" wrapText="1"/>
    </xf>
    <xf numFmtId="0" fontId="6" fillId="0" borderId="12" xfId="0" applyFont="1" applyBorder="1" applyAlignment="1">
      <alignment horizontal="distributed"/>
    </xf>
    <xf numFmtId="0" fontId="0" fillId="0" borderId="0" xfId="0" applyAlignment="1">
      <alignment horizontal="distributed"/>
    </xf>
    <xf numFmtId="2" fontId="6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/>
    </xf>
    <xf numFmtId="49" fontId="6" fillId="0" borderId="12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distributed" vertical="top"/>
    </xf>
    <xf numFmtId="49" fontId="0" fillId="0" borderId="12" xfId="0" applyNumberFormat="1" applyBorder="1" applyAlignment="1">
      <alignment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31" fillId="0" borderId="14" xfId="0" applyFont="1" applyBorder="1" applyAlignment="1">
      <alignment horizontal="distributed" vertical="top" wrapText="1"/>
    </xf>
    <xf numFmtId="49" fontId="6" fillId="0" borderId="16" xfId="0" applyNumberFormat="1" applyFont="1" applyBorder="1" applyAlignment="1">
      <alignment vertical="top" wrapText="1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0" xfId="0" applyBorder="1" applyAlignment="1">
      <alignment horizontal="distributed"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distributed" wrapText="1"/>
    </xf>
    <xf numFmtId="49" fontId="27" fillId="0" borderId="0" xfId="0" applyNumberFormat="1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17" xfId="0" applyBorder="1" applyAlignment="1">
      <alignment horizontal="distributed" wrapText="1"/>
    </xf>
    <xf numFmtId="49" fontId="27" fillId="0" borderId="12" xfId="0" applyNumberFormat="1" applyFont="1" applyBorder="1" applyAlignment="1">
      <alignment vertical="top" wrapText="1"/>
    </xf>
    <xf numFmtId="0" fontId="31" fillId="0" borderId="12" xfId="0" applyFont="1" applyBorder="1" applyAlignment="1">
      <alignment vertical="top" wrapText="1"/>
    </xf>
    <xf numFmtId="0" fontId="0" fillId="0" borderId="0" xfId="0" applyBorder="1" applyAlignment="1">
      <alignment horizontal="distributed" vertical="top"/>
    </xf>
    <xf numFmtId="0" fontId="0" fillId="0" borderId="17" xfId="0" applyBorder="1" applyAlignment="1">
      <alignment horizontal="distributed" vertical="top"/>
    </xf>
    <xf numFmtId="49" fontId="6" fillId="0" borderId="12" xfId="0" applyNumberFormat="1" applyFont="1" applyFill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6" fillId="0" borderId="12" xfId="0" applyFont="1" applyBorder="1" applyAlignment="1">
      <alignment horizontal="distributed" vertical="top" wrapText="1"/>
    </xf>
    <xf numFmtId="0" fontId="0" fillId="0" borderId="12" xfId="0" applyBorder="1" applyAlignment="1">
      <alignment horizontal="distributed" wrapText="1"/>
    </xf>
    <xf numFmtId="0" fontId="27" fillId="0" borderId="12" xfId="0" applyFont="1" applyBorder="1" applyAlignment="1">
      <alignment horizontal="distributed" vertical="top" wrapText="1"/>
    </xf>
    <xf numFmtId="0" fontId="31" fillId="0" borderId="12" xfId="0" applyFont="1" applyBorder="1" applyAlignment="1">
      <alignment horizontal="distributed" wrapText="1"/>
    </xf>
    <xf numFmtId="49" fontId="6" fillId="0" borderId="16" xfId="0" applyNumberFormat="1" applyFont="1" applyFill="1" applyBorder="1" applyAlignment="1">
      <alignment horizontal="distributed"/>
    </xf>
    <xf numFmtId="0" fontId="0" fillId="0" borderId="19" xfId="0" applyFill="1" applyBorder="1" applyAlignment="1">
      <alignment horizontal="distributed"/>
    </xf>
    <xf numFmtId="0" fontId="0" fillId="0" borderId="20" xfId="0" applyFill="1" applyBorder="1" applyAlignment="1">
      <alignment horizontal="distributed"/>
    </xf>
    <xf numFmtId="0" fontId="0" fillId="0" borderId="0" xfId="0" applyFill="1" applyAlignment="1">
      <alignment horizontal="distributed" vertical="top"/>
    </xf>
    <xf numFmtId="0" fontId="0" fillId="0" borderId="17" xfId="0" applyFill="1" applyBorder="1" applyAlignment="1">
      <alignment horizontal="distributed" vertical="top"/>
    </xf>
    <xf numFmtId="49" fontId="0" fillId="0" borderId="12" xfId="0" applyNumberFormat="1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9" fontId="12" fillId="0" borderId="12" xfId="0" applyNumberFormat="1" applyFont="1" applyFill="1" applyBorder="1" applyAlignment="1">
      <alignment horizontal="distributed" vertical="top" wrapText="1"/>
    </xf>
    <xf numFmtId="0" fontId="12" fillId="0" borderId="12" xfId="0" applyFont="1" applyFill="1" applyBorder="1" applyAlignment="1">
      <alignment horizontal="distributed" vertical="top" wrapText="1"/>
    </xf>
    <xf numFmtId="0" fontId="3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distributed" vertical="top"/>
    </xf>
    <xf numFmtId="49" fontId="6" fillId="0" borderId="17" xfId="0" applyNumberFormat="1" applyFont="1" applyBorder="1" applyAlignment="1">
      <alignment horizontal="distributed" vertical="top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horizontal="distributed" vertical="top" wrapText="1"/>
    </xf>
    <xf numFmtId="0" fontId="0" fillId="0" borderId="17" xfId="0" applyBorder="1" applyAlignment="1">
      <alignment horizontal="distributed" vertical="top" wrapText="1"/>
    </xf>
    <xf numFmtId="0" fontId="0" fillId="0" borderId="12" xfId="0" applyBorder="1" applyAlignment="1">
      <alignment horizontal="distributed" vertical="top" wrapText="1"/>
    </xf>
    <xf numFmtId="49" fontId="12" fillId="0" borderId="12" xfId="0" applyNumberFormat="1" applyFont="1" applyBorder="1" applyAlignment="1">
      <alignment horizontal="distributed" vertical="top" wrapText="1"/>
    </xf>
    <xf numFmtId="0" fontId="12" fillId="0" borderId="12" xfId="0" applyFont="1" applyBorder="1" applyAlignment="1">
      <alignment horizontal="distributed" vertical="top" wrapText="1"/>
    </xf>
    <xf numFmtId="0" fontId="3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 vertical="top" wrapText="1"/>
    </xf>
    <xf numFmtId="0" fontId="0" fillId="0" borderId="17" xfId="0" applyFill="1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</xdr:col>
      <xdr:colOff>276225</xdr:colOff>
      <xdr:row>55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257175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41</xdr:row>
      <xdr:rowOff>0</xdr:rowOff>
    </xdr:from>
    <xdr:to>
      <xdr:col>8</xdr:col>
      <xdr:colOff>28575</xdr:colOff>
      <xdr:row>41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26860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41</xdr:row>
      <xdr:rowOff>0</xdr:rowOff>
    </xdr:from>
    <xdr:to>
      <xdr:col>9</xdr:col>
      <xdr:colOff>28575</xdr:colOff>
      <xdr:row>41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38850" y="26860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41</xdr:row>
      <xdr:rowOff>0</xdr:rowOff>
    </xdr:from>
    <xdr:to>
      <xdr:col>9</xdr:col>
      <xdr:colOff>742950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7010400" y="26860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247650</xdr:colOff>
      <xdr:row>41</xdr:row>
      <xdr:rowOff>0</xdr:rowOff>
    </xdr:from>
    <xdr:to>
      <xdr:col>8</xdr:col>
      <xdr:colOff>28575</xdr:colOff>
      <xdr:row>41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38750" y="26860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41</xdr:row>
      <xdr:rowOff>0</xdr:rowOff>
    </xdr:from>
    <xdr:to>
      <xdr:col>9</xdr:col>
      <xdr:colOff>28575</xdr:colOff>
      <xdr:row>41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38850" y="26860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41</xdr:row>
      <xdr:rowOff>0</xdr:rowOff>
    </xdr:from>
    <xdr:to>
      <xdr:col>9</xdr:col>
      <xdr:colOff>742950</xdr:colOff>
      <xdr:row>41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 flipV="1">
          <a:off x="7010400" y="26860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247650</xdr:colOff>
      <xdr:row>41</xdr:row>
      <xdr:rowOff>0</xdr:rowOff>
    </xdr:from>
    <xdr:to>
      <xdr:col>8</xdr:col>
      <xdr:colOff>28575</xdr:colOff>
      <xdr:row>41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238750" y="26860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41</xdr:row>
      <xdr:rowOff>0</xdr:rowOff>
    </xdr:from>
    <xdr:to>
      <xdr:col>9</xdr:col>
      <xdr:colOff>28575</xdr:colOff>
      <xdr:row>41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038850" y="26860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41</xdr:row>
      <xdr:rowOff>0</xdr:rowOff>
    </xdr:from>
    <xdr:to>
      <xdr:col>9</xdr:col>
      <xdr:colOff>742950</xdr:colOff>
      <xdr:row>41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 flipV="1">
          <a:off x="7010400" y="26860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247650</xdr:colOff>
      <xdr:row>41</xdr:row>
      <xdr:rowOff>0</xdr:rowOff>
    </xdr:from>
    <xdr:to>
      <xdr:col>8</xdr:col>
      <xdr:colOff>28575</xdr:colOff>
      <xdr:row>41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238750" y="268605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41</xdr:row>
      <xdr:rowOff>0</xdr:rowOff>
    </xdr:from>
    <xdr:to>
      <xdr:col>9</xdr:col>
      <xdr:colOff>28575</xdr:colOff>
      <xdr:row>41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6038850" y="268605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41</xdr:row>
      <xdr:rowOff>0</xdr:rowOff>
    </xdr:from>
    <xdr:to>
      <xdr:col>9</xdr:col>
      <xdr:colOff>742950</xdr:colOff>
      <xdr:row>41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 flipV="1">
          <a:off x="7010400" y="268605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50</xdr:row>
      <xdr:rowOff>0</xdr:rowOff>
    </xdr:from>
    <xdr:to>
      <xdr:col>8</xdr:col>
      <xdr:colOff>28575</xdr:colOff>
      <xdr:row>50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0" y="32385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50</xdr:row>
      <xdr:rowOff>0</xdr:rowOff>
    </xdr:from>
    <xdr:to>
      <xdr:col>9</xdr:col>
      <xdr:colOff>28575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038850" y="32385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50</xdr:row>
      <xdr:rowOff>0</xdr:rowOff>
    </xdr:from>
    <xdr:to>
      <xdr:col>9</xdr:col>
      <xdr:colOff>742950</xdr:colOff>
      <xdr:row>50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7010400" y="32385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247650</xdr:colOff>
      <xdr:row>50</xdr:row>
      <xdr:rowOff>0</xdr:rowOff>
    </xdr:from>
    <xdr:to>
      <xdr:col>8</xdr:col>
      <xdr:colOff>28575</xdr:colOff>
      <xdr:row>50</xdr:row>
      <xdr:rowOff>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5238750" y="32385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50</xdr:row>
      <xdr:rowOff>0</xdr:rowOff>
    </xdr:from>
    <xdr:to>
      <xdr:col>9</xdr:col>
      <xdr:colOff>28575</xdr:colOff>
      <xdr:row>50</xdr:row>
      <xdr:rowOff>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038850" y="32385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50</xdr:row>
      <xdr:rowOff>0</xdr:rowOff>
    </xdr:from>
    <xdr:to>
      <xdr:col>9</xdr:col>
      <xdr:colOff>742950</xdr:colOff>
      <xdr:row>50</xdr:row>
      <xdr:rowOff>0</xdr:rowOff>
    </xdr:to>
    <xdr:sp>
      <xdr:nvSpPr>
        <xdr:cNvPr id="6" name="Text Box 7"/>
        <xdr:cNvSpPr txBox="1">
          <a:spLocks noChangeArrowheads="1"/>
        </xdr:cNvSpPr>
      </xdr:nvSpPr>
      <xdr:spPr>
        <a:xfrm flipV="1">
          <a:off x="7010400" y="32385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247650</xdr:colOff>
      <xdr:row>50</xdr:row>
      <xdr:rowOff>0</xdr:rowOff>
    </xdr:from>
    <xdr:to>
      <xdr:col>8</xdr:col>
      <xdr:colOff>28575</xdr:colOff>
      <xdr:row>50</xdr:row>
      <xdr:rowOff>0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5238750" y="32385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50</xdr:row>
      <xdr:rowOff>0</xdr:rowOff>
    </xdr:from>
    <xdr:to>
      <xdr:col>9</xdr:col>
      <xdr:colOff>28575</xdr:colOff>
      <xdr:row>50</xdr:row>
      <xdr:rowOff>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6038850" y="32385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50</xdr:row>
      <xdr:rowOff>0</xdr:rowOff>
    </xdr:from>
    <xdr:to>
      <xdr:col>9</xdr:col>
      <xdr:colOff>742950</xdr:colOff>
      <xdr:row>50</xdr:row>
      <xdr:rowOff>0</xdr:rowOff>
    </xdr:to>
    <xdr:sp>
      <xdr:nvSpPr>
        <xdr:cNvPr id="9" name="Text Box 11"/>
        <xdr:cNvSpPr txBox="1">
          <a:spLocks noChangeArrowheads="1"/>
        </xdr:cNvSpPr>
      </xdr:nvSpPr>
      <xdr:spPr>
        <a:xfrm flipV="1">
          <a:off x="7010400" y="32385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7</xdr:col>
      <xdr:colOff>247650</xdr:colOff>
      <xdr:row>50</xdr:row>
      <xdr:rowOff>0</xdr:rowOff>
    </xdr:from>
    <xdr:to>
      <xdr:col>8</xdr:col>
      <xdr:colOff>28575</xdr:colOff>
      <xdr:row>50</xdr:row>
      <xdr:rowOff>0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238750" y="3238500"/>
          <a:ext cx="590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50</xdr:row>
      <xdr:rowOff>0</xdr:rowOff>
    </xdr:from>
    <xdr:to>
      <xdr:col>9</xdr:col>
      <xdr:colOff>28575</xdr:colOff>
      <xdr:row>50</xdr:row>
      <xdr:rowOff>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6038850" y="323850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50</xdr:row>
      <xdr:rowOff>0</xdr:rowOff>
    </xdr:from>
    <xdr:to>
      <xdr:col>9</xdr:col>
      <xdr:colOff>742950</xdr:colOff>
      <xdr:row>50</xdr:row>
      <xdr:rowOff>0</xdr:rowOff>
    </xdr:to>
    <xdr:sp>
      <xdr:nvSpPr>
        <xdr:cNvPr id="12" name="Text Box 15"/>
        <xdr:cNvSpPr txBox="1">
          <a:spLocks noChangeArrowheads="1"/>
        </xdr:cNvSpPr>
      </xdr:nvSpPr>
      <xdr:spPr>
        <a:xfrm flipV="1">
          <a:off x="7010400" y="32385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219075</xdr:colOff>
      <xdr:row>4</xdr:row>
      <xdr:rowOff>0</xdr:rowOff>
    </xdr:to>
    <xdr:sp>
      <xdr:nvSpPr>
        <xdr:cNvPr id="1" name="Text Box 64"/>
        <xdr:cNvSpPr txBox="1">
          <a:spLocks noChangeArrowheads="1"/>
        </xdr:cNvSpPr>
      </xdr:nvSpPr>
      <xdr:spPr>
        <a:xfrm flipV="1">
          <a:off x="6762750" y="95250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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51</xdr:row>
      <xdr:rowOff>0</xdr:rowOff>
    </xdr:from>
    <xdr:to>
      <xdr:col>0</xdr:col>
      <xdr:colOff>657225</xdr:colOff>
      <xdr:row>53</xdr:row>
      <xdr:rowOff>180975</xdr:rowOff>
    </xdr:to>
    <xdr:pic>
      <xdr:nvPicPr>
        <xdr:cNvPr id="1" name="圖片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305300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35</xdr:row>
      <xdr:rowOff>161925</xdr:rowOff>
    </xdr:from>
    <xdr:to>
      <xdr:col>8</xdr:col>
      <xdr:colOff>323850</xdr:colOff>
      <xdr:row>36</xdr:row>
      <xdr:rowOff>180975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362075"/>
          <a:ext cx="2952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59</xdr:row>
      <xdr:rowOff>0</xdr:rowOff>
    </xdr:from>
    <xdr:to>
      <xdr:col>0</xdr:col>
      <xdr:colOff>742950</xdr:colOff>
      <xdr:row>59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438150" y="830580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</a:p>
      </xdr:txBody>
    </xdr:sp>
    <xdr:clientData/>
  </xdr:twoCellAnchor>
  <xdr:twoCellAnchor>
    <xdr:from>
      <xdr:col>7</xdr:col>
      <xdr:colOff>238125</xdr:colOff>
      <xdr:row>59</xdr:row>
      <xdr:rowOff>0</xdr:rowOff>
    </xdr:from>
    <xdr:to>
      <xdr:col>8</xdr:col>
      <xdr:colOff>28575</xdr:colOff>
      <xdr:row>59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14950" y="83058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59</xdr:row>
      <xdr:rowOff>0</xdr:rowOff>
    </xdr:from>
    <xdr:to>
      <xdr:col>8</xdr:col>
      <xdr:colOff>28575</xdr:colOff>
      <xdr:row>59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314950" y="83058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59</xdr:row>
      <xdr:rowOff>0</xdr:rowOff>
    </xdr:from>
    <xdr:to>
      <xdr:col>8</xdr:col>
      <xdr:colOff>28575</xdr:colOff>
      <xdr:row>59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314950" y="83058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59</xdr:row>
      <xdr:rowOff>0</xdr:rowOff>
    </xdr:from>
    <xdr:to>
      <xdr:col>8</xdr:col>
      <xdr:colOff>28575</xdr:colOff>
      <xdr:row>59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14950" y="83058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59</xdr:row>
      <xdr:rowOff>0</xdr:rowOff>
    </xdr:from>
    <xdr:to>
      <xdr:col>9</xdr:col>
      <xdr:colOff>9525</xdr:colOff>
      <xdr:row>59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43625" y="830580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59</xdr:row>
      <xdr:rowOff>0</xdr:rowOff>
    </xdr:from>
    <xdr:to>
      <xdr:col>8</xdr:col>
      <xdr:colOff>28575</xdr:colOff>
      <xdr:row>59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314950" y="83058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59</xdr:row>
      <xdr:rowOff>0</xdr:rowOff>
    </xdr:from>
    <xdr:to>
      <xdr:col>8</xdr:col>
      <xdr:colOff>28575</xdr:colOff>
      <xdr:row>59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14950" y="83058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59</xdr:row>
      <xdr:rowOff>0</xdr:rowOff>
    </xdr:from>
    <xdr:to>
      <xdr:col>8</xdr:col>
      <xdr:colOff>28575</xdr:colOff>
      <xdr:row>59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314950" y="83058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59</xdr:row>
      <xdr:rowOff>0</xdr:rowOff>
    </xdr:from>
    <xdr:to>
      <xdr:col>8</xdr:col>
      <xdr:colOff>28575</xdr:colOff>
      <xdr:row>59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314950" y="8305800"/>
          <a:ext cx="619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59</xdr:row>
      <xdr:rowOff>0</xdr:rowOff>
    </xdr:from>
    <xdr:to>
      <xdr:col>9</xdr:col>
      <xdr:colOff>9525</xdr:colOff>
      <xdr:row>59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143625" y="8305800"/>
          <a:ext cx="69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59</xdr:row>
      <xdr:rowOff>0</xdr:rowOff>
    </xdr:from>
    <xdr:to>
      <xdr:col>9</xdr:col>
      <xdr:colOff>742950</xdr:colOff>
      <xdr:row>59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7153275" y="83058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B1">
      <selection activeCell="B1" sqref="B1"/>
    </sheetView>
  </sheetViews>
  <sheetFormatPr defaultColWidth="9.00390625" defaultRowHeight="15.75"/>
  <cols>
    <col min="1" max="1" width="13.625" style="6" hidden="1" customWidth="1"/>
    <col min="2" max="2" width="13.625" style="6" customWidth="1"/>
    <col min="3" max="3" width="16.625" style="10" customWidth="1"/>
    <col min="4" max="4" width="8.00390625" style="10" customWidth="1"/>
    <col min="5" max="5" width="8.625" style="6" customWidth="1"/>
    <col min="6" max="6" width="20.625" style="6" customWidth="1"/>
    <col min="7" max="7" width="8.625" style="6" customWidth="1"/>
    <col min="8" max="8" width="20.625" style="5" customWidth="1"/>
    <col min="9" max="9" width="8.625" style="5" customWidth="1"/>
    <col min="10" max="10" width="16.625" style="5" hidden="1" customWidth="1"/>
    <col min="11" max="11" width="10.625" style="5" hidden="1" customWidth="1"/>
    <col min="12" max="12" width="14.625" style="5" hidden="1" customWidth="1"/>
    <col min="13" max="13" width="12.625" style="5" hidden="1" customWidth="1"/>
    <col min="14" max="15" width="9.00390625" style="6" hidden="1" customWidth="1"/>
    <col min="16" max="16" width="0" style="6" hidden="1" customWidth="1"/>
    <col min="17" max="16384" width="9.00390625" style="6" customWidth="1"/>
  </cols>
  <sheetData>
    <row r="1" spans="3:12" ht="30" customHeight="1">
      <c r="C1" s="1" t="s">
        <v>618</v>
      </c>
      <c r="D1" s="2"/>
      <c r="E1" s="3"/>
      <c r="F1" s="3"/>
      <c r="G1" s="3"/>
      <c r="H1" s="4"/>
      <c r="I1" s="4"/>
      <c r="J1" s="298" t="s">
        <v>96</v>
      </c>
      <c r="K1" s="4"/>
      <c r="L1" s="4"/>
    </row>
    <row r="2" spans="3:12" ht="3.75" customHeight="1">
      <c r="C2" s="7"/>
      <c r="D2" s="2"/>
      <c r="E2" s="7"/>
      <c r="F2" s="7"/>
      <c r="G2" s="7"/>
      <c r="H2" s="8"/>
      <c r="I2" s="8"/>
      <c r="J2" s="46"/>
      <c r="K2" s="46"/>
      <c r="L2" s="46"/>
    </row>
    <row r="3" spans="3:13" ht="19.5" customHeight="1">
      <c r="C3" s="9" t="s">
        <v>257</v>
      </c>
      <c r="D3" s="147" t="s">
        <v>0</v>
      </c>
      <c r="E3" s="10"/>
      <c r="F3" s="148" t="s">
        <v>604</v>
      </c>
      <c r="G3" s="151"/>
      <c r="H3" s="148" t="s">
        <v>376</v>
      </c>
      <c r="I3" s="126"/>
      <c r="J3" s="126"/>
      <c r="K3" s="151"/>
      <c r="L3" s="6"/>
      <c r="M3" s="6"/>
    </row>
    <row r="4" spans="3:13" ht="21" customHeight="1">
      <c r="C4" s="11" t="s">
        <v>258</v>
      </c>
      <c r="D4" s="149" t="s">
        <v>4</v>
      </c>
      <c r="E4" s="150" t="s">
        <v>336</v>
      </c>
      <c r="F4" s="552" t="s">
        <v>607</v>
      </c>
      <c r="G4" s="152" t="s">
        <v>5</v>
      </c>
      <c r="H4" s="552" t="s">
        <v>607</v>
      </c>
      <c r="I4" s="152" t="s">
        <v>5</v>
      </c>
      <c r="J4" s="296" t="s">
        <v>96</v>
      </c>
      <c r="L4" s="6"/>
      <c r="M4" s="6"/>
    </row>
    <row r="5" spans="3:13" ht="13.5" customHeight="1" hidden="1">
      <c r="C5" s="127" t="s">
        <v>7</v>
      </c>
      <c r="D5" s="128">
        <v>42</v>
      </c>
      <c r="E5" s="129"/>
      <c r="F5" s="130">
        <v>2060.23</v>
      </c>
      <c r="G5" s="131"/>
      <c r="H5" s="130">
        <v>2490.04</v>
      </c>
      <c r="I5" s="131"/>
      <c r="J5" s="289"/>
      <c r="L5" s="6"/>
      <c r="M5" s="6"/>
    </row>
    <row r="6" spans="3:13" ht="13.5" customHeight="1" hidden="1">
      <c r="C6" s="127" t="s">
        <v>8</v>
      </c>
      <c r="D6" s="132">
        <v>43</v>
      </c>
      <c r="E6" s="129"/>
      <c r="F6" s="130">
        <v>2120.15</v>
      </c>
      <c r="G6" s="131"/>
      <c r="H6" s="130">
        <v>2648.09</v>
      </c>
      <c r="I6" s="131"/>
      <c r="J6" s="289"/>
      <c r="L6" s="6"/>
      <c r="M6" s="6"/>
    </row>
    <row r="7" spans="3:13" ht="14.25" customHeight="1" hidden="1">
      <c r="C7" s="127" t="s">
        <v>9</v>
      </c>
      <c r="D7" s="132">
        <v>43</v>
      </c>
      <c r="E7" s="129"/>
      <c r="F7" s="130">
        <v>2084.1</v>
      </c>
      <c r="G7" s="131"/>
      <c r="H7" s="130">
        <v>2648.45</v>
      </c>
      <c r="I7" s="131"/>
      <c r="J7" s="289"/>
      <c r="L7" s="6"/>
      <c r="M7" s="6"/>
    </row>
    <row r="8" spans="3:11" s="73" customFormat="1" ht="12.75" customHeight="1" hidden="1">
      <c r="C8" s="156" t="s">
        <v>10</v>
      </c>
      <c r="D8" s="157">
        <v>44</v>
      </c>
      <c r="E8" s="158"/>
      <c r="F8" s="159">
        <v>211583</v>
      </c>
      <c r="G8" s="160"/>
      <c r="H8" s="159">
        <v>268389</v>
      </c>
      <c r="I8" s="160"/>
      <c r="J8" s="290"/>
      <c r="K8" s="161"/>
    </row>
    <row r="9" spans="3:11" s="73" customFormat="1" ht="14.25" customHeight="1" hidden="1">
      <c r="C9" s="156" t="s">
        <v>259</v>
      </c>
      <c r="D9" s="157">
        <v>44</v>
      </c>
      <c r="E9" s="158"/>
      <c r="F9" s="159">
        <v>2115.83</v>
      </c>
      <c r="G9" s="160"/>
      <c r="H9" s="159">
        <v>2683.89</v>
      </c>
      <c r="I9" s="160"/>
      <c r="J9" s="290"/>
      <c r="K9" s="161"/>
    </row>
    <row r="10" spans="3:11" s="73" customFormat="1" ht="12.75" customHeight="1" hidden="1">
      <c r="C10" s="156" t="s">
        <v>260</v>
      </c>
      <c r="D10" s="157">
        <v>44</v>
      </c>
      <c r="E10" s="158"/>
      <c r="F10" s="159">
        <v>212417</v>
      </c>
      <c r="G10" s="160"/>
      <c r="H10" s="159">
        <v>268389</v>
      </c>
      <c r="I10" s="160"/>
      <c r="J10" s="290"/>
      <c r="K10" s="161"/>
    </row>
    <row r="11" spans="3:11" s="73" customFormat="1" ht="12.75" customHeight="1" hidden="1">
      <c r="C11" s="156" t="s">
        <v>261</v>
      </c>
      <c r="D11" s="157">
        <v>44</v>
      </c>
      <c r="E11" s="158"/>
      <c r="F11" s="223">
        <v>211653</v>
      </c>
      <c r="G11" s="160"/>
      <c r="H11" s="223">
        <v>268389</v>
      </c>
      <c r="I11" s="160"/>
      <c r="J11" s="290"/>
      <c r="K11" s="161"/>
    </row>
    <row r="12" spans="3:11" s="73" customFormat="1" ht="12.75" customHeight="1" hidden="1">
      <c r="C12" s="156" t="s">
        <v>262</v>
      </c>
      <c r="D12" s="157">
        <v>46</v>
      </c>
      <c r="E12" s="158"/>
      <c r="F12" s="223">
        <v>219610</v>
      </c>
      <c r="G12" s="160"/>
      <c r="H12" s="223">
        <v>269340</v>
      </c>
      <c r="I12" s="160"/>
      <c r="J12" s="290"/>
      <c r="K12" s="161"/>
    </row>
    <row r="13" spans="3:11" s="73" customFormat="1" ht="12.75" customHeight="1" hidden="1">
      <c r="C13" s="162" t="s">
        <v>337</v>
      </c>
      <c r="D13" s="157">
        <v>111</v>
      </c>
      <c r="E13" s="158"/>
      <c r="F13" s="223">
        <v>219996.28</v>
      </c>
      <c r="G13" s="160"/>
      <c r="H13" s="223">
        <v>271381.05</v>
      </c>
      <c r="I13" s="160"/>
      <c r="J13" s="290"/>
      <c r="K13" s="161"/>
    </row>
    <row r="14" spans="3:11" s="73" customFormat="1" ht="12.75" customHeight="1" hidden="1">
      <c r="C14" s="162" t="s">
        <v>338</v>
      </c>
      <c r="D14" s="157">
        <v>109</v>
      </c>
      <c r="E14" s="158"/>
      <c r="F14" s="223">
        <v>219905.1</v>
      </c>
      <c r="G14" s="160"/>
      <c r="H14" s="223">
        <v>271425.25</v>
      </c>
      <c r="I14" s="160"/>
      <c r="J14" s="290"/>
      <c r="K14" s="161"/>
    </row>
    <row r="15" spans="3:11" s="73" customFormat="1" ht="12.75" customHeight="1" hidden="1">
      <c r="C15" s="162" t="s">
        <v>339</v>
      </c>
      <c r="D15" s="157">
        <v>109</v>
      </c>
      <c r="E15" s="158"/>
      <c r="F15" s="223">
        <v>212779</v>
      </c>
      <c r="G15" s="160"/>
      <c r="H15" s="223">
        <v>263390</v>
      </c>
      <c r="I15" s="160"/>
      <c r="J15" s="290"/>
      <c r="K15" s="161"/>
    </row>
    <row r="16" spans="3:11" s="73" customFormat="1" ht="12.75" customHeight="1" hidden="1">
      <c r="C16" s="162" t="s">
        <v>340</v>
      </c>
      <c r="D16" s="157">
        <v>109</v>
      </c>
      <c r="E16" s="158"/>
      <c r="F16" s="223">
        <v>220128</v>
      </c>
      <c r="G16" s="160"/>
      <c r="H16" s="223">
        <v>263390</v>
      </c>
      <c r="I16" s="160"/>
      <c r="J16" s="290"/>
      <c r="K16" s="161"/>
    </row>
    <row r="17" spans="3:11" s="73" customFormat="1" ht="17.25" customHeight="1" hidden="1">
      <c r="C17" s="162" t="s">
        <v>341</v>
      </c>
      <c r="D17" s="163">
        <v>108</v>
      </c>
      <c r="E17" s="164"/>
      <c r="F17" s="163">
        <v>220397</v>
      </c>
      <c r="G17" s="164"/>
      <c r="H17" s="163">
        <v>260820</v>
      </c>
      <c r="I17" s="160"/>
      <c r="J17" s="290"/>
      <c r="K17" s="161"/>
    </row>
    <row r="18" spans="3:11" s="73" customFormat="1" ht="17.25" customHeight="1" hidden="1">
      <c r="C18" s="162" t="s">
        <v>384</v>
      </c>
      <c r="D18" s="163">
        <v>110</v>
      </c>
      <c r="E18" s="164"/>
      <c r="F18" s="336">
        <v>213439</v>
      </c>
      <c r="G18" s="164"/>
      <c r="H18" s="336">
        <v>276485</v>
      </c>
      <c r="I18" s="160"/>
      <c r="J18" s="290"/>
      <c r="K18" s="161"/>
    </row>
    <row r="19" spans="3:11" s="73" customFormat="1" ht="17.25" customHeight="1" hidden="1">
      <c r="C19" s="162" t="s">
        <v>445</v>
      </c>
      <c r="D19" s="163">
        <v>100</v>
      </c>
      <c r="E19" s="164"/>
      <c r="F19" s="336">
        <v>193353</v>
      </c>
      <c r="G19" s="164"/>
      <c r="H19" s="336">
        <v>284498</v>
      </c>
      <c r="I19" s="160"/>
      <c r="J19" s="290"/>
      <c r="K19" s="161"/>
    </row>
    <row r="20" spans="3:11" s="73" customFormat="1" ht="15" customHeight="1" hidden="1">
      <c r="C20" s="162" t="s">
        <v>500</v>
      </c>
      <c r="D20" s="163">
        <v>102</v>
      </c>
      <c r="E20" s="164"/>
      <c r="F20" s="336">
        <v>189694.3</v>
      </c>
      <c r="G20" s="164"/>
      <c r="H20" s="336">
        <v>285335.4</v>
      </c>
      <c r="I20" s="160"/>
      <c r="J20" s="290"/>
      <c r="K20" s="161"/>
    </row>
    <row r="21" spans="3:11" s="73" customFormat="1" ht="13.5" customHeight="1" hidden="1">
      <c r="C21" s="695" t="s">
        <v>616</v>
      </c>
      <c r="D21" s="528">
        <v>102</v>
      </c>
      <c r="E21" s="529"/>
      <c r="F21" s="530">
        <v>192850.7</v>
      </c>
      <c r="G21" s="528"/>
      <c r="H21" s="530">
        <v>285309.9</v>
      </c>
      <c r="I21" s="531"/>
      <c r="J21" s="290"/>
      <c r="K21" s="161"/>
    </row>
    <row r="22" spans="3:11" s="73" customFormat="1" ht="13.5" customHeight="1" hidden="1">
      <c r="C22" s="695" t="s">
        <v>649</v>
      </c>
      <c r="D22" s="528">
        <v>102</v>
      </c>
      <c r="E22" s="529"/>
      <c r="F22" s="530">
        <v>190683.7894</v>
      </c>
      <c r="G22" s="532"/>
      <c r="H22" s="530">
        <v>285634.63</v>
      </c>
      <c r="I22" s="532"/>
      <c r="J22" s="290"/>
      <c r="K22" s="161"/>
    </row>
    <row r="23" spans="3:11" s="73" customFormat="1" ht="13.5" customHeight="1" hidden="1">
      <c r="C23" s="695" t="s">
        <v>631</v>
      </c>
      <c r="D23" s="528">
        <v>102</v>
      </c>
      <c r="E23" s="529"/>
      <c r="F23" s="530">
        <v>189930.5</v>
      </c>
      <c r="G23" s="532"/>
      <c r="H23" s="530">
        <v>285667</v>
      </c>
      <c r="I23" s="532"/>
      <c r="J23" s="290"/>
      <c r="K23" s="161"/>
    </row>
    <row r="24" spans="3:11" s="73" customFormat="1" ht="13.5" customHeight="1">
      <c r="C24" s="695" t="s">
        <v>630</v>
      </c>
      <c r="D24" s="528">
        <v>100</v>
      </c>
      <c r="E24" s="529"/>
      <c r="F24" s="530">
        <v>188072.1</v>
      </c>
      <c r="G24" s="530"/>
      <c r="H24" s="530">
        <v>282270.4</v>
      </c>
      <c r="I24" s="532"/>
      <c r="J24" s="290"/>
      <c r="K24" s="161"/>
    </row>
    <row r="25" spans="3:11" s="73" customFormat="1" ht="13.5" customHeight="1">
      <c r="C25" s="695" t="s">
        <v>657</v>
      </c>
      <c r="D25" s="528">
        <v>95</v>
      </c>
      <c r="E25" s="529"/>
      <c r="F25" s="530">
        <v>192061</v>
      </c>
      <c r="G25" s="530"/>
      <c r="H25" s="530">
        <v>287068</v>
      </c>
      <c r="I25" s="532"/>
      <c r="J25" s="290"/>
      <c r="K25" s="161"/>
    </row>
    <row r="26" spans="3:11" s="73" customFormat="1" ht="13.5" customHeight="1">
      <c r="C26" s="695" t="s">
        <v>680</v>
      </c>
      <c r="D26" s="528">
        <v>95</v>
      </c>
      <c r="E26" s="529"/>
      <c r="F26" s="530">
        <v>191158.8</v>
      </c>
      <c r="G26" s="530"/>
      <c r="H26" s="530">
        <v>287068</v>
      </c>
      <c r="I26" s="532"/>
      <c r="J26" s="290"/>
      <c r="K26" s="161"/>
    </row>
    <row r="27" spans="3:11" s="73" customFormat="1" ht="13.5" customHeight="1">
      <c r="C27" s="695" t="s">
        <v>681</v>
      </c>
      <c r="D27" s="528">
        <v>95</v>
      </c>
      <c r="E27" s="529"/>
      <c r="F27" s="530">
        <v>195074.3</v>
      </c>
      <c r="G27" s="530"/>
      <c r="H27" s="530">
        <v>287068</v>
      </c>
      <c r="I27" s="532"/>
      <c r="J27" s="290"/>
      <c r="K27" s="161"/>
    </row>
    <row r="28" spans="3:15" s="73" customFormat="1" ht="13.5" customHeight="1">
      <c r="C28" s="695" t="s">
        <v>682</v>
      </c>
      <c r="D28" s="533">
        <f>SUM(D30:D51)</f>
        <v>95</v>
      </c>
      <c r="E28" s="529"/>
      <c r="F28" s="530">
        <v>198064.5</v>
      </c>
      <c r="G28" s="529"/>
      <c r="H28" s="530">
        <f>SUM(H30:H51)</f>
        <v>291961.0199999999</v>
      </c>
      <c r="I28" s="531"/>
      <c r="J28" s="290"/>
      <c r="K28" s="161"/>
      <c r="N28" s="73">
        <v>189930.51939999996</v>
      </c>
      <c r="O28" s="353">
        <f>F28-N28</f>
        <v>8133.980600000039</v>
      </c>
    </row>
    <row r="29" spans="3:11" s="73" customFormat="1" ht="5.25" customHeight="1">
      <c r="C29" s="156"/>
      <c r="D29" s="534"/>
      <c r="E29" s="535"/>
      <c r="F29" s="536"/>
      <c r="G29" s="536"/>
      <c r="H29" s="536"/>
      <c r="I29" s="537"/>
      <c r="J29" s="161"/>
      <c r="K29" s="161"/>
    </row>
    <row r="30" spans="3:12" s="73" customFormat="1" ht="14.25" customHeight="1">
      <c r="C30" s="234" t="s">
        <v>501</v>
      </c>
      <c r="D30" s="538">
        <v>8</v>
      </c>
      <c r="E30" s="539">
        <f>RANK(D30,($D$30:$D$51),0)</f>
        <v>3</v>
      </c>
      <c r="F30" s="530">
        <f>'新北'!I60</f>
        <v>34082.340000000004</v>
      </c>
      <c r="G30" s="539">
        <f>RANK(F30,($F$30:$F$51),0)</f>
        <v>2</v>
      </c>
      <c r="H30" s="530">
        <f>'新北'!J60</f>
        <v>41334.469999999994</v>
      </c>
      <c r="I30" s="540">
        <f>RANK(H30,($H$30:$H$51),0)</f>
        <v>2</v>
      </c>
      <c r="J30" s="483">
        <f>F30/$F$28*100</f>
        <v>17.20769749248351</v>
      </c>
      <c r="K30" s="483">
        <f>H30/$H$28*100</f>
        <v>14.157530344290484</v>
      </c>
      <c r="L30" s="483">
        <f>D30/$D$28*100</f>
        <v>8.421052631578947</v>
      </c>
    </row>
    <row r="31" spans="1:12" s="73" customFormat="1" ht="15" customHeight="1">
      <c r="A31" s="288">
        <f aca="true" t="shared" si="0" ref="A31:A41">D30/$D$21*100</f>
        <v>7.8431372549019605</v>
      </c>
      <c r="B31" s="288"/>
      <c r="C31" s="235" t="s">
        <v>565</v>
      </c>
      <c r="D31" s="541">
        <v>0</v>
      </c>
      <c r="E31" s="542">
        <v>0</v>
      </c>
      <c r="F31" s="543">
        <v>0</v>
      </c>
      <c r="G31" s="542">
        <v>0</v>
      </c>
      <c r="H31" s="543">
        <v>0</v>
      </c>
      <c r="I31" s="543">
        <v>0</v>
      </c>
      <c r="J31" s="483">
        <f aca="true" t="shared" si="1" ref="J31:J51">F31/$F$28*100</f>
        <v>0</v>
      </c>
      <c r="K31" s="483">
        <f aca="true" t="shared" si="2" ref="K31:K51">H31/$H$28*100</f>
        <v>0</v>
      </c>
      <c r="L31" s="293">
        <f aca="true" t="shared" si="3" ref="L31:L51">D31/$D$28*100</f>
        <v>0</v>
      </c>
    </row>
    <row r="32" spans="1:12" s="73" customFormat="1" ht="15" customHeight="1">
      <c r="A32" s="288">
        <f>D36/$D$21*100</f>
        <v>1.9607843137254901</v>
      </c>
      <c r="B32" s="288"/>
      <c r="C32" s="234" t="s">
        <v>566</v>
      </c>
      <c r="D32" s="538">
        <v>2</v>
      </c>
      <c r="E32" s="539">
        <f aca="true" t="shared" si="4" ref="E32:E38">RANK(D32,($D$30:$D$51),0)</f>
        <v>13</v>
      </c>
      <c r="F32" s="530">
        <f>'桃園'!I36</f>
        <v>19746.800000000003</v>
      </c>
      <c r="G32" s="539">
        <f aca="true" t="shared" si="5" ref="G32:G38">RANK(F32,($F$30:$F$51),0)</f>
        <v>3</v>
      </c>
      <c r="H32" s="530">
        <f>'桃園'!J36</f>
        <v>32152</v>
      </c>
      <c r="I32" s="540">
        <f aca="true" t="shared" si="6" ref="I32:I51">RANK(H32,($H$30:$H$51),0)</f>
        <v>5</v>
      </c>
      <c r="J32" s="483">
        <f>F32/$F$28*100</f>
        <v>9.96988354803612</v>
      </c>
      <c r="K32" s="483">
        <f>H32/$H$28*100</f>
        <v>11.012428987951889</v>
      </c>
      <c r="L32" s="483">
        <f t="shared" si="3"/>
        <v>2.1052631578947367</v>
      </c>
    </row>
    <row r="33" spans="1:12" s="73" customFormat="1" ht="15" customHeight="1">
      <c r="A33" s="288">
        <f>D31/$D$21*100</f>
        <v>0</v>
      </c>
      <c r="B33" s="288"/>
      <c r="C33" s="234" t="s">
        <v>502</v>
      </c>
      <c r="D33" s="538">
        <v>6</v>
      </c>
      <c r="E33" s="539">
        <f t="shared" si="4"/>
        <v>8</v>
      </c>
      <c r="F33" s="530">
        <f>'臺中'!I49</f>
        <v>19337.4</v>
      </c>
      <c r="G33" s="539">
        <f t="shared" si="5"/>
        <v>4</v>
      </c>
      <c r="H33" s="530">
        <f>'臺中'!J49</f>
        <v>25359.100000000002</v>
      </c>
      <c r="I33" s="540">
        <f t="shared" si="6"/>
        <v>6</v>
      </c>
      <c r="J33" s="483">
        <f t="shared" si="1"/>
        <v>9.763183205470947</v>
      </c>
      <c r="K33" s="483">
        <f t="shared" si="2"/>
        <v>8.685782780180727</v>
      </c>
      <c r="L33" s="483">
        <f t="shared" si="3"/>
        <v>6.315789473684211</v>
      </c>
    </row>
    <row r="34" spans="1:12" s="73" customFormat="1" ht="15" customHeight="1">
      <c r="A34" s="288">
        <f t="shared" si="0"/>
        <v>5.88235294117647</v>
      </c>
      <c r="B34" s="288"/>
      <c r="C34" s="234" t="s">
        <v>504</v>
      </c>
      <c r="D34" s="538">
        <v>10</v>
      </c>
      <c r="E34" s="539">
        <f t="shared" si="4"/>
        <v>2</v>
      </c>
      <c r="F34" s="544">
        <f>'臺南'!I82</f>
        <v>18440.599999999995</v>
      </c>
      <c r="G34" s="539">
        <f t="shared" si="5"/>
        <v>6</v>
      </c>
      <c r="H34" s="544">
        <f>'臺南'!J82</f>
        <v>35533.399999999994</v>
      </c>
      <c r="I34" s="540">
        <f t="shared" si="6"/>
        <v>4</v>
      </c>
      <c r="J34" s="483">
        <f t="shared" si="1"/>
        <v>9.310401409641807</v>
      </c>
      <c r="K34" s="483">
        <f t="shared" si="2"/>
        <v>12.170597294118238</v>
      </c>
      <c r="L34" s="483">
        <f t="shared" si="3"/>
        <v>10.526315789473683</v>
      </c>
    </row>
    <row r="35" spans="1:12" s="294" customFormat="1" ht="15" customHeight="1">
      <c r="A35" s="288">
        <f t="shared" si="0"/>
        <v>9.803921568627452</v>
      </c>
      <c r="B35" s="288"/>
      <c r="C35" s="234" t="s">
        <v>503</v>
      </c>
      <c r="D35" s="538">
        <v>7</v>
      </c>
      <c r="E35" s="539">
        <f t="shared" si="4"/>
        <v>7</v>
      </c>
      <c r="F35" s="544">
        <f>'高雄'!I63</f>
        <v>2574.1</v>
      </c>
      <c r="G35" s="539">
        <f t="shared" si="5"/>
        <v>11</v>
      </c>
      <c r="H35" s="544">
        <f>'高雄'!J63</f>
        <v>3278.36</v>
      </c>
      <c r="I35" s="540">
        <f t="shared" si="6"/>
        <v>11</v>
      </c>
      <c r="J35" s="483">
        <f t="shared" si="1"/>
        <v>1.299627141663448</v>
      </c>
      <c r="K35" s="483">
        <f t="shared" si="2"/>
        <v>1.122875923642136</v>
      </c>
      <c r="L35" s="483">
        <f t="shared" si="3"/>
        <v>7.368421052631578</v>
      </c>
    </row>
    <row r="36" spans="1:12" s="294" customFormat="1" ht="15" customHeight="1">
      <c r="A36" s="288">
        <f t="shared" si="0"/>
        <v>6.862745098039216</v>
      </c>
      <c r="B36" s="288"/>
      <c r="C36" s="234" t="s">
        <v>12</v>
      </c>
      <c r="D36" s="538">
        <v>2</v>
      </c>
      <c r="E36" s="539">
        <f t="shared" si="4"/>
        <v>13</v>
      </c>
      <c r="F36" s="530">
        <f>'宜蘭'!I30</f>
        <v>63.5</v>
      </c>
      <c r="G36" s="539">
        <f t="shared" si="5"/>
        <v>17</v>
      </c>
      <c r="H36" s="530">
        <f>'宜蘭'!J30</f>
        <v>73</v>
      </c>
      <c r="I36" s="540">
        <f t="shared" si="6"/>
        <v>17</v>
      </c>
      <c r="J36" s="483">
        <f t="shared" si="1"/>
        <v>0.032060263197089836</v>
      </c>
      <c r="K36" s="483">
        <f t="shared" si="2"/>
        <v>0.025003337774337143</v>
      </c>
      <c r="L36" s="483">
        <f t="shared" si="3"/>
        <v>2.1052631578947367</v>
      </c>
    </row>
    <row r="37" spans="1:12" s="73" customFormat="1" ht="15" customHeight="1">
      <c r="A37" s="288">
        <f>D32/$D$21*100</f>
        <v>1.9607843137254901</v>
      </c>
      <c r="B37" s="288"/>
      <c r="C37" s="234" t="s">
        <v>13</v>
      </c>
      <c r="D37" s="538">
        <v>4</v>
      </c>
      <c r="E37" s="539">
        <f t="shared" si="4"/>
        <v>10</v>
      </c>
      <c r="F37" s="530">
        <f>'新竹'!I45</f>
        <v>4180.599999999999</v>
      </c>
      <c r="G37" s="539">
        <f t="shared" si="5"/>
        <v>9</v>
      </c>
      <c r="H37" s="530">
        <f>'新竹'!J45</f>
        <v>4690.8</v>
      </c>
      <c r="I37" s="540">
        <f t="shared" si="6"/>
        <v>9</v>
      </c>
      <c r="J37" s="483">
        <f t="shared" si="1"/>
        <v>2.1107265562480904</v>
      </c>
      <c r="K37" s="483">
        <f t="shared" si="2"/>
        <v>1.6066528333131598</v>
      </c>
      <c r="L37" s="483">
        <f t="shared" si="3"/>
        <v>4.2105263157894735</v>
      </c>
    </row>
    <row r="38" spans="1:12" s="73" customFormat="1" ht="15" customHeight="1">
      <c r="A38" s="288">
        <f t="shared" si="0"/>
        <v>3.9215686274509802</v>
      </c>
      <c r="B38" s="288"/>
      <c r="C38" s="234" t="s">
        <v>14</v>
      </c>
      <c r="D38" s="538">
        <v>5</v>
      </c>
      <c r="E38" s="539">
        <f t="shared" si="4"/>
        <v>9</v>
      </c>
      <c r="F38" s="530">
        <f>'苗栗'!I59</f>
        <v>15793.1</v>
      </c>
      <c r="G38" s="539">
        <f t="shared" si="5"/>
        <v>7</v>
      </c>
      <c r="H38" s="530">
        <f>'苗栗'!J59</f>
        <v>17511.1</v>
      </c>
      <c r="I38" s="540">
        <f t="shared" si="6"/>
        <v>7</v>
      </c>
      <c r="J38" s="483">
        <f t="shared" si="1"/>
        <v>7.973715633038733</v>
      </c>
      <c r="K38" s="483">
        <f t="shared" si="2"/>
        <v>5.997752713701303</v>
      </c>
      <c r="L38" s="483">
        <f t="shared" si="3"/>
        <v>5.263157894736842</v>
      </c>
    </row>
    <row r="39" spans="1:12" s="73" customFormat="1" ht="15" customHeight="1">
      <c r="A39" s="288">
        <f t="shared" si="0"/>
        <v>4.901960784313726</v>
      </c>
      <c r="B39" s="288"/>
      <c r="C39" s="234" t="s">
        <v>15</v>
      </c>
      <c r="D39" s="538">
        <v>0</v>
      </c>
      <c r="E39" s="543">
        <v>0</v>
      </c>
      <c r="F39" s="543">
        <v>0</v>
      </c>
      <c r="G39" s="542">
        <v>0</v>
      </c>
      <c r="H39" s="543">
        <v>0</v>
      </c>
      <c r="I39" s="543">
        <v>0</v>
      </c>
      <c r="J39" s="483">
        <f t="shared" si="1"/>
        <v>0</v>
      </c>
      <c r="K39" s="483">
        <f t="shared" si="2"/>
        <v>0</v>
      </c>
      <c r="L39" s="293">
        <f t="shared" si="3"/>
        <v>0</v>
      </c>
    </row>
    <row r="40" spans="1:12" s="73" customFormat="1" ht="15" customHeight="1">
      <c r="A40" s="288">
        <f t="shared" si="0"/>
        <v>0</v>
      </c>
      <c r="B40" s="288"/>
      <c r="C40" s="292" t="s">
        <v>16</v>
      </c>
      <c r="D40" s="545">
        <v>8</v>
      </c>
      <c r="E40" s="546">
        <f>RANK(D40,($D$30:$D$51),0)</f>
        <v>3</v>
      </c>
      <c r="F40" s="544">
        <f>'南投'!I87</f>
        <v>19282.604399999997</v>
      </c>
      <c r="G40" s="539">
        <f>RANK(F40,($F$30:$F$51),0)</f>
        <v>5</v>
      </c>
      <c r="H40" s="544">
        <f>'南投'!J87</f>
        <v>36885.92</v>
      </c>
      <c r="I40" s="540">
        <f t="shared" si="6"/>
        <v>3</v>
      </c>
      <c r="J40" s="483">
        <f t="shared" si="1"/>
        <v>9.735517672273424</v>
      </c>
      <c r="K40" s="483">
        <f t="shared" si="2"/>
        <v>12.633850916125725</v>
      </c>
      <c r="L40" s="483">
        <f t="shared" si="3"/>
        <v>8.421052631578947</v>
      </c>
    </row>
    <row r="41" spans="1:12" s="294" customFormat="1" ht="15" customHeight="1">
      <c r="A41" s="288">
        <f t="shared" si="0"/>
        <v>7.8431372549019605</v>
      </c>
      <c r="B41" s="288"/>
      <c r="C41" s="234" t="s">
        <v>17</v>
      </c>
      <c r="D41" s="538">
        <v>1</v>
      </c>
      <c r="E41" s="546">
        <f>RANK(D41,($D$30:$D$51),0)</f>
        <v>17</v>
      </c>
      <c r="F41" s="544">
        <f>'雲林'!I40</f>
        <v>5085</v>
      </c>
      <c r="G41" s="539">
        <f>RANK(F41,($F$30:$F$51),0)</f>
        <v>8</v>
      </c>
      <c r="H41" s="544">
        <f>'雲林'!J40</f>
        <v>5139</v>
      </c>
      <c r="I41" s="540">
        <f t="shared" si="6"/>
        <v>8</v>
      </c>
      <c r="J41" s="483">
        <f t="shared" si="1"/>
        <v>2.567345485940186</v>
      </c>
      <c r="K41" s="483">
        <f t="shared" si="2"/>
        <v>1.7601664770180627</v>
      </c>
      <c r="L41" s="293">
        <f t="shared" si="3"/>
        <v>1.0526315789473684</v>
      </c>
    </row>
    <row r="42" spans="1:12" s="295" customFormat="1" ht="15" customHeight="1">
      <c r="A42" s="288">
        <f aca="true" t="shared" si="7" ref="A42:A50">D41/$D$21*100</f>
        <v>0.9803921568627451</v>
      </c>
      <c r="B42" s="288"/>
      <c r="C42" s="234" t="s">
        <v>18</v>
      </c>
      <c r="D42" s="538">
        <v>3</v>
      </c>
      <c r="E42" s="539">
        <f aca="true" t="shared" si="8" ref="E42:E47">RANK(D42,($D$30:$D$51),0)</f>
        <v>12</v>
      </c>
      <c r="F42" s="544">
        <f>'嘉義'!I46</f>
        <v>53603</v>
      </c>
      <c r="G42" s="539">
        <f aca="true" t="shared" si="9" ref="G42:G47">RANK(F42,($F$30:$F$51),0)</f>
        <v>1</v>
      </c>
      <c r="H42" s="544">
        <f>'嘉義'!J46</f>
        <v>83366.3</v>
      </c>
      <c r="I42" s="540">
        <f t="shared" si="6"/>
        <v>1</v>
      </c>
      <c r="J42" s="483">
        <f t="shared" si="1"/>
        <v>27.06340611265522</v>
      </c>
      <c r="K42" s="483">
        <f t="shared" si="2"/>
        <v>28.553914491735927</v>
      </c>
      <c r="L42" s="483">
        <f t="shared" si="3"/>
        <v>3.1578947368421053</v>
      </c>
    </row>
    <row r="43" spans="1:12" s="294" customFormat="1" ht="15" customHeight="1">
      <c r="A43" s="288">
        <f t="shared" si="7"/>
        <v>2.941176470588235</v>
      </c>
      <c r="B43" s="288"/>
      <c r="C43" s="234" t="s">
        <v>19</v>
      </c>
      <c r="D43" s="538">
        <v>2</v>
      </c>
      <c r="E43" s="539">
        <f t="shared" si="8"/>
        <v>13</v>
      </c>
      <c r="F43" s="544">
        <f>'屏東'!I30</f>
        <v>2974.1</v>
      </c>
      <c r="G43" s="539">
        <f t="shared" si="9"/>
        <v>10</v>
      </c>
      <c r="H43" s="544">
        <f>'屏東'!J30</f>
        <v>3495</v>
      </c>
      <c r="I43" s="540">
        <f t="shared" si="6"/>
        <v>10</v>
      </c>
      <c r="J43" s="483">
        <f t="shared" si="1"/>
        <v>1.501581555503384</v>
      </c>
      <c r="K43" s="483">
        <f t="shared" si="2"/>
        <v>1.197077609880936</v>
      </c>
      <c r="L43" s="483">
        <f t="shared" si="3"/>
        <v>2.1052631578947367</v>
      </c>
    </row>
    <row r="44" spans="1:12" s="294" customFormat="1" ht="15" customHeight="1">
      <c r="A44" s="288">
        <f t="shared" si="7"/>
        <v>1.9607843137254901</v>
      </c>
      <c r="B44" s="288"/>
      <c r="C44" s="234" t="s">
        <v>20</v>
      </c>
      <c r="D44" s="538">
        <v>1</v>
      </c>
      <c r="E44" s="539">
        <f t="shared" si="8"/>
        <v>17</v>
      </c>
      <c r="F44" s="544">
        <f>'臺東'!I30</f>
        <v>7.1</v>
      </c>
      <c r="G44" s="539">
        <f t="shared" si="9"/>
        <v>19</v>
      </c>
      <c r="H44" s="544">
        <f>'臺東'!J30</f>
        <v>7.4</v>
      </c>
      <c r="I44" s="540">
        <f t="shared" si="6"/>
        <v>19</v>
      </c>
      <c r="J44" s="483">
        <f t="shared" si="1"/>
        <v>0.003584690845658864</v>
      </c>
      <c r="K44" s="483">
        <f t="shared" si="2"/>
        <v>0.002534584925069793</v>
      </c>
      <c r="L44" s="483">
        <f t="shared" si="3"/>
        <v>1.0526315789473684</v>
      </c>
    </row>
    <row r="45" spans="1:12" s="294" customFormat="1" ht="15" customHeight="1">
      <c r="A45" s="288">
        <f t="shared" si="7"/>
        <v>0.9803921568627451</v>
      </c>
      <c r="B45" s="288"/>
      <c r="C45" s="234" t="s">
        <v>21</v>
      </c>
      <c r="D45" s="538">
        <v>4</v>
      </c>
      <c r="E45" s="539">
        <f t="shared" si="8"/>
        <v>10</v>
      </c>
      <c r="F45" s="544">
        <f>'花蓮'!I45</f>
        <v>43.995000000000005</v>
      </c>
      <c r="G45" s="539">
        <f t="shared" si="9"/>
        <v>18</v>
      </c>
      <c r="H45" s="544">
        <f>'花蓮'!J45</f>
        <v>60.300000000000004</v>
      </c>
      <c r="I45" s="540">
        <f t="shared" si="6"/>
        <v>18</v>
      </c>
      <c r="J45" s="483">
        <f t="shared" si="1"/>
        <v>0.02221246109221996</v>
      </c>
      <c r="K45" s="483">
        <f t="shared" si="2"/>
        <v>0.020653442024555203</v>
      </c>
      <c r="L45" s="483">
        <f t="shared" si="3"/>
        <v>4.2105263157894735</v>
      </c>
    </row>
    <row r="46" spans="1:12" s="294" customFormat="1" ht="15" customHeight="1">
      <c r="A46" s="288">
        <f t="shared" si="7"/>
        <v>3.9215686274509802</v>
      </c>
      <c r="B46" s="288"/>
      <c r="C46" s="292" t="s">
        <v>22</v>
      </c>
      <c r="D46" s="545">
        <v>8</v>
      </c>
      <c r="E46" s="539">
        <f t="shared" si="8"/>
        <v>3</v>
      </c>
      <c r="F46" s="547">
        <f>'澎湖'!I45</f>
        <v>347.6</v>
      </c>
      <c r="G46" s="539">
        <f t="shared" si="9"/>
        <v>15</v>
      </c>
      <c r="H46" s="547">
        <f>'澎湖'!J45</f>
        <v>335.20000000000005</v>
      </c>
      <c r="I46" s="540">
        <f t="shared" si="6"/>
        <v>15</v>
      </c>
      <c r="J46" s="483">
        <f t="shared" si="1"/>
        <v>0.1754983856269044</v>
      </c>
      <c r="K46" s="483">
        <f t="shared" si="2"/>
        <v>0.11480984687613441</v>
      </c>
      <c r="L46" s="483">
        <f t="shared" si="3"/>
        <v>8.421052631578947</v>
      </c>
    </row>
    <row r="47" spans="1:12" s="294" customFormat="1" ht="15" customHeight="1">
      <c r="A47" s="288">
        <f t="shared" si="7"/>
        <v>7.8431372549019605</v>
      </c>
      <c r="B47" s="288"/>
      <c r="C47" s="234" t="s">
        <v>23</v>
      </c>
      <c r="D47" s="538">
        <v>2</v>
      </c>
      <c r="E47" s="539">
        <f t="shared" si="8"/>
        <v>13</v>
      </c>
      <c r="F47" s="544">
        <f>'基市'!I36</f>
        <v>1029.1</v>
      </c>
      <c r="G47" s="539">
        <f t="shared" si="9"/>
        <v>12</v>
      </c>
      <c r="H47" s="544">
        <f>'基市'!J36</f>
        <v>1045</v>
      </c>
      <c r="I47" s="540">
        <f t="shared" si="6"/>
        <v>12</v>
      </c>
      <c r="J47" s="483">
        <f t="shared" si="1"/>
        <v>0.5195782182066953</v>
      </c>
      <c r="K47" s="483">
        <f t="shared" si="2"/>
        <v>0.35792449279701805</v>
      </c>
      <c r="L47" s="483">
        <f t="shared" si="3"/>
        <v>2.1052631578947367</v>
      </c>
    </row>
    <row r="48" spans="1:12" s="294" customFormat="1" ht="15" customHeight="1">
      <c r="A48" s="288">
        <f t="shared" si="7"/>
        <v>1.9607843137254901</v>
      </c>
      <c r="B48" s="288"/>
      <c r="C48" s="234" t="s">
        <v>24</v>
      </c>
      <c r="D48" s="538">
        <v>0</v>
      </c>
      <c r="E48" s="543">
        <v>0</v>
      </c>
      <c r="F48" s="543">
        <v>0</v>
      </c>
      <c r="G48" s="542">
        <v>0</v>
      </c>
      <c r="H48" s="543">
        <v>0</v>
      </c>
      <c r="I48" s="543">
        <v>0</v>
      </c>
      <c r="J48" s="483">
        <f t="shared" si="1"/>
        <v>0</v>
      </c>
      <c r="K48" s="483">
        <f t="shared" si="2"/>
        <v>0</v>
      </c>
      <c r="L48" s="293">
        <f t="shared" si="3"/>
        <v>0</v>
      </c>
    </row>
    <row r="49" spans="1:12" s="73" customFormat="1" ht="15" customHeight="1">
      <c r="A49" s="288">
        <f t="shared" si="7"/>
        <v>0</v>
      </c>
      <c r="B49" s="288"/>
      <c r="C49" s="234" t="s">
        <v>25</v>
      </c>
      <c r="D49" s="538">
        <v>1</v>
      </c>
      <c r="E49" s="539">
        <f>RANK(D49,($D$30:$D$51),0)</f>
        <v>17</v>
      </c>
      <c r="F49" s="544">
        <f>'嘉市'!I30</f>
        <v>925.9</v>
      </c>
      <c r="G49" s="539">
        <f>RANK(F49,($F$30:$F$51),0)</f>
        <v>13</v>
      </c>
      <c r="H49" s="544">
        <f>'嘉市'!J30</f>
        <v>979.6</v>
      </c>
      <c r="I49" s="540">
        <f t="shared" si="6"/>
        <v>13</v>
      </c>
      <c r="J49" s="483">
        <f t="shared" si="1"/>
        <v>0.4674739794359918</v>
      </c>
      <c r="K49" s="483">
        <f t="shared" si="2"/>
        <v>0.33552424224302285</v>
      </c>
      <c r="L49" s="483">
        <f t="shared" si="3"/>
        <v>1.0526315789473684</v>
      </c>
    </row>
    <row r="50" spans="1:12" s="73" customFormat="1" ht="15" customHeight="1">
      <c r="A50" s="288">
        <f t="shared" si="7"/>
        <v>0.9803921568627451</v>
      </c>
      <c r="B50" s="288"/>
      <c r="C50" s="235" t="s">
        <v>263</v>
      </c>
      <c r="D50" s="541">
        <v>13</v>
      </c>
      <c r="E50" s="539">
        <f>RANK(D50,($D$30:$D$51),0)</f>
        <v>1</v>
      </c>
      <c r="F50" s="544">
        <f>'金門縣'!I45</f>
        <v>452.20000000000005</v>
      </c>
      <c r="G50" s="539">
        <f>RANK(F50,($F$30:$F$51),0)</f>
        <v>14</v>
      </c>
      <c r="H50" s="544">
        <f>'金門縣'!J45</f>
        <v>598.6</v>
      </c>
      <c r="I50" s="540">
        <f t="shared" si="6"/>
        <v>14</v>
      </c>
      <c r="J50" s="483">
        <f t="shared" si="1"/>
        <v>0.22830946484604767</v>
      </c>
      <c r="K50" s="483">
        <f t="shared" si="2"/>
        <v>0.2050273697495646</v>
      </c>
      <c r="L50" s="483">
        <f t="shared" si="3"/>
        <v>13.684210526315791</v>
      </c>
    </row>
    <row r="51" spans="1:12" s="73" customFormat="1" ht="15" customHeight="1">
      <c r="A51" s="288">
        <f>D50/$D$21*100</f>
        <v>12.745098039215685</v>
      </c>
      <c r="B51" s="288"/>
      <c r="C51" s="297" t="s">
        <v>264</v>
      </c>
      <c r="D51" s="548">
        <v>8</v>
      </c>
      <c r="E51" s="549">
        <f>RANK(D51,($D$30:$D$51),0)</f>
        <v>3</v>
      </c>
      <c r="F51" s="550">
        <f>'連江縣'!I45</f>
        <v>95.65</v>
      </c>
      <c r="G51" s="549">
        <f>RANK(F51,($F$30:$F$51),0)</f>
        <v>16</v>
      </c>
      <c r="H51" s="550">
        <f>'連江縣'!J45</f>
        <v>116.47</v>
      </c>
      <c r="I51" s="551">
        <f t="shared" si="6"/>
        <v>16</v>
      </c>
      <c r="J51" s="483">
        <f t="shared" si="1"/>
        <v>0.04829234920947469</v>
      </c>
      <c r="K51" s="483">
        <f t="shared" si="2"/>
        <v>0.03989231165174037</v>
      </c>
      <c r="L51" s="483">
        <f t="shared" si="3"/>
        <v>8.421052631578947</v>
      </c>
    </row>
    <row r="52" spans="1:12" s="73" customFormat="1" ht="13.5" customHeight="1">
      <c r="A52" s="288">
        <f>D51/$D$21*100</f>
        <v>7.8431372549019605</v>
      </c>
      <c r="B52" s="288"/>
      <c r="C52" s="722" t="s">
        <v>617</v>
      </c>
      <c r="D52" s="153"/>
      <c r="E52" s="154"/>
      <c r="F52" s="154"/>
      <c r="G52" s="154"/>
      <c r="H52" s="155"/>
      <c r="I52" s="155"/>
      <c r="J52" s="291">
        <f>SUM(J30:J51)</f>
        <v>100.00009562541493</v>
      </c>
      <c r="K52" s="291">
        <f>SUM(K30:K51)</f>
        <v>100.00000000000003</v>
      </c>
      <c r="L52" s="291">
        <f>SUM(L30:L51)</f>
        <v>100</v>
      </c>
    </row>
    <row r="53" spans="1:13" s="73" customFormat="1" ht="13.5" customHeight="1">
      <c r="A53" s="288" t="e">
        <f>#REF!/$D$21*100</f>
        <v>#REF!</v>
      </c>
      <c r="B53" s="288"/>
      <c r="C53" s="723" t="s">
        <v>619</v>
      </c>
      <c r="D53" s="10"/>
      <c r="E53" s="6"/>
      <c r="F53" s="6"/>
      <c r="G53" s="6"/>
      <c r="H53" s="5"/>
      <c r="I53" s="5"/>
      <c r="J53" s="367"/>
      <c r="K53" s="367"/>
      <c r="L53" s="291"/>
      <c r="M53" s="125"/>
    </row>
    <row r="54" spans="1:13" s="73" customFormat="1" ht="13.5" customHeight="1">
      <c r="A54" s="288"/>
      <c r="B54" s="288"/>
      <c r="C54" s="723" t="s">
        <v>620</v>
      </c>
      <c r="D54" s="10"/>
      <c r="E54" s="6"/>
      <c r="F54" s="6"/>
      <c r="G54" s="6"/>
      <c r="H54" s="5"/>
      <c r="I54" s="5"/>
      <c r="J54" s="367"/>
      <c r="K54" s="367"/>
      <c r="L54" s="291"/>
      <c r="M54" s="125"/>
    </row>
    <row r="55" spans="1:12" ht="13.5" customHeight="1">
      <c r="A55" s="288"/>
      <c r="B55" s="288"/>
      <c r="C55" s="723" t="s">
        <v>621</v>
      </c>
      <c r="J55" s="151"/>
      <c r="K55" s="151"/>
      <c r="L55" s="155"/>
    </row>
    <row r="56" spans="10:11" ht="12.75" customHeight="1">
      <c r="J56" s="151"/>
      <c r="K56" s="151"/>
    </row>
    <row r="57" spans="10:11" ht="13.5" customHeight="1">
      <c r="J57" s="352"/>
      <c r="K57" s="352"/>
    </row>
    <row r="58" ht="16.5">
      <c r="L58" s="352"/>
    </row>
  </sheetData>
  <sheetProtection/>
  <printOptions/>
  <pageMargins left="0.9055118110236221" right="0.2755905511811024" top="0.4330708661417323" bottom="0.4330708661417323" header="0.5118110236220472" footer="0.4330708661417323"/>
  <pageSetup horizontalDpi="600" verticalDpi="600" orientation="landscape" paperSize="9" r:id="rId2"/>
  <rowBreaks count="1" manualBreakCount="1">
    <brk id="55" min="1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7"/>
  <sheetViews>
    <sheetView zoomScalePageLayoutView="0" workbookViewId="0" topLeftCell="A1">
      <selection activeCell="A1" sqref="A1:K2"/>
    </sheetView>
  </sheetViews>
  <sheetFormatPr defaultColWidth="9.00390625" defaultRowHeight="15.75"/>
  <cols>
    <col min="1" max="1" width="12.625" style="10" customWidth="1"/>
    <col min="2" max="2" width="6.00390625" style="10" customWidth="1"/>
    <col min="3" max="3" width="10.625" style="6" customWidth="1"/>
    <col min="4" max="4" width="6.50390625" style="6" customWidth="1"/>
    <col min="5" max="5" width="14.625" style="6" customWidth="1"/>
    <col min="6" max="6" width="8.625" style="5" customWidth="1"/>
    <col min="7" max="7" width="9.625" style="5" customWidth="1"/>
    <col min="8" max="8" width="8.62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16" customFormat="1" ht="54.75" customHeight="1">
      <c r="A1" s="836" t="s">
        <v>704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</row>
    <row r="2" spans="1:11" s="16" customFormat="1" ht="6" customHeight="1">
      <c r="A2" s="837"/>
      <c r="B2" s="837"/>
      <c r="C2" s="837"/>
      <c r="D2" s="837"/>
      <c r="E2" s="837"/>
      <c r="F2" s="837"/>
      <c r="G2" s="837"/>
      <c r="H2" s="837"/>
      <c r="I2" s="837"/>
      <c r="J2" s="837"/>
      <c r="K2" s="837"/>
    </row>
    <row r="3" spans="1:11" ht="24.75" customHeight="1">
      <c r="A3" s="326" t="s">
        <v>587</v>
      </c>
      <c r="B3" s="18" t="s">
        <v>74</v>
      </c>
      <c r="C3" s="19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19.5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3.5" customHeight="1" hidden="1">
      <c r="A5" s="12" t="s">
        <v>76</v>
      </c>
      <c r="B5" s="29">
        <v>3</v>
      </c>
      <c r="C5" s="48" t="s">
        <v>91</v>
      </c>
      <c r="D5" s="31"/>
      <c r="E5" s="31"/>
      <c r="F5" s="77">
        <v>162.3</v>
      </c>
      <c r="G5" s="77">
        <v>632.63</v>
      </c>
      <c r="H5" s="72">
        <v>1182.13</v>
      </c>
      <c r="I5" s="72">
        <v>248.94</v>
      </c>
      <c r="J5" s="72">
        <v>320.56</v>
      </c>
      <c r="K5" s="51" t="s">
        <v>91</v>
      </c>
    </row>
    <row r="6" spans="1:11" ht="12.75" customHeight="1" hidden="1">
      <c r="A6" s="12" t="s">
        <v>78</v>
      </c>
      <c r="B6" s="29">
        <v>3</v>
      </c>
      <c r="C6" s="81" t="s">
        <v>91</v>
      </c>
      <c r="D6" s="21"/>
      <c r="E6" s="21"/>
      <c r="F6" s="50">
        <v>162.3</v>
      </c>
      <c r="G6" s="50">
        <v>632.63</v>
      </c>
      <c r="H6" s="32">
        <v>1182.13</v>
      </c>
      <c r="I6" s="32">
        <v>248.91</v>
      </c>
      <c r="J6" s="32">
        <v>320.56</v>
      </c>
      <c r="K6" s="80" t="s">
        <v>91</v>
      </c>
    </row>
    <row r="7" spans="1:11" ht="12.75" customHeight="1" hidden="1">
      <c r="A7" s="12" t="s">
        <v>7</v>
      </c>
      <c r="B7" s="29">
        <v>3</v>
      </c>
      <c r="C7" s="81" t="s">
        <v>91</v>
      </c>
      <c r="D7" s="21"/>
      <c r="E7" s="21"/>
      <c r="F7" s="50">
        <v>162.3</v>
      </c>
      <c r="G7" s="50">
        <v>632.63</v>
      </c>
      <c r="H7" s="32">
        <v>1182.13</v>
      </c>
      <c r="I7" s="32">
        <v>248.91</v>
      </c>
      <c r="J7" s="32">
        <v>320.56</v>
      </c>
      <c r="K7" s="80" t="s">
        <v>91</v>
      </c>
    </row>
    <row r="8" spans="1:11" ht="12.75" customHeight="1" hidden="1">
      <c r="A8" s="12" t="s">
        <v>8</v>
      </c>
      <c r="B8" s="29">
        <v>3</v>
      </c>
      <c r="C8" s="81" t="s">
        <v>91</v>
      </c>
      <c r="D8" s="21"/>
      <c r="E8" s="21"/>
      <c r="F8" s="50">
        <v>162.3</v>
      </c>
      <c r="G8" s="50">
        <v>632.63</v>
      </c>
      <c r="H8" s="32">
        <v>1182.13</v>
      </c>
      <c r="I8" s="32">
        <v>263.05</v>
      </c>
      <c r="J8" s="32">
        <v>320.56</v>
      </c>
      <c r="K8" s="80" t="s">
        <v>91</v>
      </c>
    </row>
    <row r="9" spans="1:11" ht="15" customHeight="1" hidden="1">
      <c r="A9" s="12" t="s">
        <v>9</v>
      </c>
      <c r="B9" s="29">
        <v>3</v>
      </c>
      <c r="C9" s="80" t="s">
        <v>120</v>
      </c>
      <c r="D9" s="2"/>
      <c r="E9" s="2"/>
      <c r="F9" s="90"/>
      <c r="G9" s="91"/>
      <c r="H9" s="32">
        <v>1182.13</v>
      </c>
      <c r="I9" s="32">
        <v>244.51</v>
      </c>
      <c r="J9" s="32">
        <v>320.52</v>
      </c>
      <c r="K9" s="80" t="s">
        <v>91</v>
      </c>
    </row>
    <row r="10" spans="1:11" ht="16.5" customHeight="1" hidden="1">
      <c r="A10" s="12" t="s">
        <v>10</v>
      </c>
      <c r="B10" s="29">
        <v>3</v>
      </c>
      <c r="C10" s="769" t="s">
        <v>91</v>
      </c>
      <c r="D10" s="816"/>
      <c r="E10" s="816"/>
      <c r="F10" s="816"/>
      <c r="G10" s="816"/>
      <c r="H10" s="771"/>
      <c r="I10" s="32">
        <v>24451</v>
      </c>
      <c r="J10" s="32">
        <v>32052</v>
      </c>
      <c r="K10" s="80" t="s">
        <v>91</v>
      </c>
    </row>
    <row r="11" spans="1:11" ht="15" customHeight="1" hidden="1">
      <c r="A11" s="12" t="s">
        <v>11</v>
      </c>
      <c r="B11" s="29">
        <v>3</v>
      </c>
      <c r="C11" s="769" t="s">
        <v>91</v>
      </c>
      <c r="D11" s="816"/>
      <c r="E11" s="816"/>
      <c r="F11" s="816"/>
      <c r="G11" s="816"/>
      <c r="H11" s="771"/>
      <c r="I11" s="32">
        <v>244.51</v>
      </c>
      <c r="J11" s="32">
        <v>320.52</v>
      </c>
      <c r="K11" s="80" t="s">
        <v>91</v>
      </c>
    </row>
    <row r="12" spans="1:11" ht="16.5" customHeight="1" hidden="1">
      <c r="A12" s="12" t="s">
        <v>71</v>
      </c>
      <c r="B12" s="29">
        <v>3</v>
      </c>
      <c r="C12" s="769" t="s">
        <v>91</v>
      </c>
      <c r="D12" s="816"/>
      <c r="E12" s="816"/>
      <c r="F12" s="816"/>
      <c r="G12" s="816"/>
      <c r="H12" s="771"/>
      <c r="I12" s="32">
        <v>23613</v>
      </c>
      <c r="J12" s="32">
        <v>32052</v>
      </c>
      <c r="K12" s="80" t="s">
        <v>91</v>
      </c>
    </row>
    <row r="13" spans="1:11" ht="16.5" customHeight="1" hidden="1">
      <c r="A13" s="12" t="s">
        <v>72</v>
      </c>
      <c r="B13" s="29">
        <v>3</v>
      </c>
      <c r="C13" s="769" t="s">
        <v>91</v>
      </c>
      <c r="D13" s="816"/>
      <c r="E13" s="816"/>
      <c r="F13" s="816"/>
      <c r="G13" s="816"/>
      <c r="H13" s="771"/>
      <c r="I13" s="226">
        <v>23001</v>
      </c>
      <c r="J13" s="226">
        <v>32052</v>
      </c>
      <c r="K13" s="80" t="s">
        <v>91</v>
      </c>
    </row>
    <row r="14" spans="1:11" ht="16.5" customHeight="1" hidden="1">
      <c r="A14" s="12" t="s">
        <v>103</v>
      </c>
      <c r="B14" s="29">
        <v>3</v>
      </c>
      <c r="C14" s="769" t="s">
        <v>91</v>
      </c>
      <c r="D14" s="816"/>
      <c r="E14" s="816"/>
      <c r="F14" s="816"/>
      <c r="G14" s="816"/>
      <c r="H14" s="771"/>
      <c r="I14" s="226">
        <v>22959</v>
      </c>
      <c r="J14" s="226">
        <v>31792</v>
      </c>
      <c r="K14" s="80" t="s">
        <v>91</v>
      </c>
    </row>
    <row r="15" spans="1:11" ht="13.5" customHeight="1" hidden="1">
      <c r="A15" s="12" t="s">
        <v>351</v>
      </c>
      <c r="B15" s="29">
        <v>12</v>
      </c>
      <c r="C15" s="774" t="s">
        <v>215</v>
      </c>
      <c r="D15" s="782"/>
      <c r="E15" s="782"/>
      <c r="F15" s="782"/>
      <c r="G15" s="782"/>
      <c r="H15" s="783"/>
      <c r="I15" s="226">
        <v>25999.35</v>
      </c>
      <c r="J15" s="226">
        <v>37018.6</v>
      </c>
      <c r="K15" s="774" t="s">
        <v>216</v>
      </c>
    </row>
    <row r="16" spans="1:11" ht="13.5" customHeight="1" hidden="1">
      <c r="A16" s="12"/>
      <c r="B16" s="29"/>
      <c r="C16" s="784"/>
      <c r="D16" s="782"/>
      <c r="E16" s="782"/>
      <c r="F16" s="782"/>
      <c r="G16" s="782"/>
      <c r="H16" s="783"/>
      <c r="I16" s="226"/>
      <c r="J16" s="226"/>
      <c r="K16" s="775"/>
    </row>
    <row r="17" spans="1:11" ht="13.5" customHeight="1" hidden="1">
      <c r="A17" s="12"/>
      <c r="B17" s="29"/>
      <c r="C17" s="784"/>
      <c r="D17" s="782"/>
      <c r="E17" s="782"/>
      <c r="F17" s="782"/>
      <c r="G17" s="782"/>
      <c r="H17" s="783"/>
      <c r="I17" s="226"/>
      <c r="J17" s="226"/>
      <c r="K17" s="775"/>
    </row>
    <row r="18" spans="1:11" ht="16.5" customHeight="1" hidden="1">
      <c r="A18" s="34"/>
      <c r="B18" s="35"/>
      <c r="C18" s="784"/>
      <c r="D18" s="782"/>
      <c r="E18" s="782"/>
      <c r="F18" s="782"/>
      <c r="G18" s="782"/>
      <c r="H18" s="783"/>
      <c r="I18" s="226"/>
      <c r="J18" s="226"/>
      <c r="K18" s="830"/>
    </row>
    <row r="19" spans="1:11" ht="15" customHeight="1" hidden="1">
      <c r="A19" s="34"/>
      <c r="B19" s="35"/>
      <c r="C19" s="171"/>
      <c r="D19" s="169"/>
      <c r="E19" s="169"/>
      <c r="F19" s="169"/>
      <c r="G19" s="169"/>
      <c r="H19" s="177"/>
      <c r="I19" s="226"/>
      <c r="J19" s="226"/>
      <c r="K19" s="830"/>
    </row>
    <row r="20" spans="1:11" ht="15" customHeight="1" hidden="1">
      <c r="A20" s="34"/>
      <c r="B20" s="35"/>
      <c r="C20" s="171"/>
      <c r="D20" s="169"/>
      <c r="E20" s="169"/>
      <c r="F20" s="169"/>
      <c r="G20" s="169"/>
      <c r="H20" s="177"/>
      <c r="I20" s="226"/>
      <c r="J20" s="226"/>
      <c r="K20" s="830"/>
    </row>
    <row r="21" spans="1:11" ht="15" customHeight="1" hidden="1">
      <c r="A21" s="34"/>
      <c r="B21" s="35"/>
      <c r="C21" s="171"/>
      <c r="D21" s="169"/>
      <c r="E21" s="169"/>
      <c r="F21" s="169"/>
      <c r="G21" s="169"/>
      <c r="H21" s="177"/>
      <c r="I21" s="226"/>
      <c r="J21" s="226"/>
      <c r="K21" s="785"/>
    </row>
    <row r="22" spans="1:11" ht="13.5" customHeight="1" hidden="1">
      <c r="A22" s="12" t="s">
        <v>358</v>
      </c>
      <c r="B22" s="29">
        <v>12</v>
      </c>
      <c r="C22" s="774" t="s">
        <v>303</v>
      </c>
      <c r="D22" s="782"/>
      <c r="E22" s="782"/>
      <c r="F22" s="782"/>
      <c r="G22" s="782"/>
      <c r="H22" s="783"/>
      <c r="I22" s="226">
        <v>25999.35</v>
      </c>
      <c r="J22" s="226">
        <v>37018.6</v>
      </c>
      <c r="K22" s="774" t="s">
        <v>303</v>
      </c>
    </row>
    <row r="23" spans="1:11" ht="13.5" customHeight="1" hidden="1">
      <c r="A23" s="12"/>
      <c r="B23" s="29"/>
      <c r="C23" s="784"/>
      <c r="D23" s="782"/>
      <c r="E23" s="782"/>
      <c r="F23" s="782"/>
      <c r="G23" s="782"/>
      <c r="H23" s="783"/>
      <c r="I23" s="32"/>
      <c r="J23" s="32"/>
      <c r="K23" s="775"/>
    </row>
    <row r="24" spans="1:11" ht="13.5" customHeight="1" hidden="1">
      <c r="A24" s="12"/>
      <c r="B24" s="29"/>
      <c r="C24" s="784"/>
      <c r="D24" s="782"/>
      <c r="E24" s="782"/>
      <c r="F24" s="782"/>
      <c r="G24" s="782"/>
      <c r="H24" s="783"/>
      <c r="I24" s="32"/>
      <c r="J24" s="32"/>
      <c r="K24" s="775"/>
    </row>
    <row r="25" spans="1:11" ht="15" customHeight="1" hidden="1">
      <c r="A25" s="34"/>
      <c r="B25" s="35"/>
      <c r="C25" s="784"/>
      <c r="D25" s="782"/>
      <c r="E25" s="782"/>
      <c r="F25" s="782"/>
      <c r="G25" s="782"/>
      <c r="H25" s="783"/>
      <c r="I25" s="32"/>
      <c r="J25" s="32"/>
      <c r="K25" s="830"/>
    </row>
    <row r="26" spans="1:11" ht="15" customHeight="1" hidden="1">
      <c r="A26" s="34"/>
      <c r="B26" s="35"/>
      <c r="C26" s="171"/>
      <c r="D26" s="169"/>
      <c r="E26" s="169"/>
      <c r="F26" s="169"/>
      <c r="G26" s="169"/>
      <c r="H26" s="177"/>
      <c r="I26" s="32"/>
      <c r="J26" s="32"/>
      <c r="K26" s="830"/>
    </row>
    <row r="27" spans="1:11" ht="15" customHeight="1" hidden="1">
      <c r="A27" s="34"/>
      <c r="B27" s="35"/>
      <c r="C27" s="171"/>
      <c r="D27" s="169"/>
      <c r="E27" s="169"/>
      <c r="F27" s="169"/>
      <c r="G27" s="169"/>
      <c r="H27" s="177"/>
      <c r="I27" s="32"/>
      <c r="J27" s="32"/>
      <c r="K27" s="830"/>
    </row>
    <row r="28" spans="1:11" ht="15" customHeight="1" hidden="1">
      <c r="A28" s="34"/>
      <c r="B28" s="35"/>
      <c r="C28" s="171"/>
      <c r="D28" s="169"/>
      <c r="E28" s="169"/>
      <c r="F28" s="169"/>
      <c r="G28" s="169"/>
      <c r="H28" s="177"/>
      <c r="I28" s="32"/>
      <c r="J28" s="32"/>
      <c r="K28" s="785"/>
    </row>
    <row r="29" spans="1:11" ht="13.5" customHeight="1" hidden="1">
      <c r="A29" s="12" t="s">
        <v>359</v>
      </c>
      <c r="B29" s="29">
        <v>12</v>
      </c>
      <c r="C29" s="774" t="s">
        <v>303</v>
      </c>
      <c r="D29" s="782"/>
      <c r="E29" s="782"/>
      <c r="F29" s="782"/>
      <c r="G29" s="782"/>
      <c r="H29" s="783"/>
      <c r="I29" s="226">
        <v>24168</v>
      </c>
      <c r="J29" s="226">
        <v>29771</v>
      </c>
      <c r="K29" s="774" t="s">
        <v>303</v>
      </c>
    </row>
    <row r="30" spans="1:11" ht="13.5" customHeight="1" hidden="1">
      <c r="A30" s="12"/>
      <c r="B30" s="29"/>
      <c r="C30" s="784"/>
      <c r="D30" s="782"/>
      <c r="E30" s="782"/>
      <c r="F30" s="782"/>
      <c r="G30" s="782"/>
      <c r="H30" s="783"/>
      <c r="I30" s="32"/>
      <c r="J30" s="32"/>
      <c r="K30" s="775"/>
    </row>
    <row r="31" spans="1:11" ht="13.5" customHeight="1" hidden="1">
      <c r="A31" s="12"/>
      <c r="B31" s="29"/>
      <c r="C31" s="784"/>
      <c r="D31" s="782"/>
      <c r="E31" s="782"/>
      <c r="F31" s="782"/>
      <c r="G31" s="782"/>
      <c r="H31" s="783"/>
      <c r="I31" s="32"/>
      <c r="J31" s="32"/>
      <c r="K31" s="775"/>
    </row>
    <row r="32" spans="1:11" ht="15" customHeight="1" hidden="1">
      <c r="A32" s="34"/>
      <c r="B32" s="35"/>
      <c r="C32" s="784"/>
      <c r="D32" s="782"/>
      <c r="E32" s="782"/>
      <c r="F32" s="782"/>
      <c r="G32" s="782"/>
      <c r="H32" s="783"/>
      <c r="I32" s="32"/>
      <c r="J32" s="32"/>
      <c r="K32" s="830"/>
    </row>
    <row r="33" spans="1:11" ht="15" customHeight="1" hidden="1">
      <c r="A33" s="34"/>
      <c r="B33" s="35"/>
      <c r="C33" s="171"/>
      <c r="D33" s="169"/>
      <c r="E33" s="169"/>
      <c r="F33" s="169"/>
      <c r="G33" s="169"/>
      <c r="H33" s="177"/>
      <c r="I33" s="32"/>
      <c r="J33" s="32"/>
      <c r="K33" s="830"/>
    </row>
    <row r="34" spans="1:11" ht="15" customHeight="1" hidden="1">
      <c r="A34" s="34"/>
      <c r="B34" s="35"/>
      <c r="C34" s="171"/>
      <c r="D34" s="169"/>
      <c r="E34" s="169"/>
      <c r="F34" s="169"/>
      <c r="G34" s="169"/>
      <c r="H34" s="177"/>
      <c r="I34" s="32"/>
      <c r="J34" s="32"/>
      <c r="K34" s="830"/>
    </row>
    <row r="35" spans="1:11" ht="15" customHeight="1" hidden="1">
      <c r="A35" s="34"/>
      <c r="B35" s="35"/>
      <c r="C35" s="171"/>
      <c r="D35" s="169"/>
      <c r="E35" s="169"/>
      <c r="F35" s="169"/>
      <c r="G35" s="169"/>
      <c r="H35" s="177"/>
      <c r="I35" s="32"/>
      <c r="J35" s="32"/>
      <c r="K35" s="785"/>
    </row>
    <row r="36" spans="1:11" ht="13.5" customHeight="1" hidden="1">
      <c r="A36" s="12" t="s">
        <v>360</v>
      </c>
      <c r="B36" s="29">
        <v>12</v>
      </c>
      <c r="C36" s="774" t="s">
        <v>303</v>
      </c>
      <c r="D36" s="800"/>
      <c r="E36" s="800"/>
      <c r="F36" s="800"/>
      <c r="G36" s="800"/>
      <c r="H36" s="783"/>
      <c r="I36" s="226">
        <v>24167</v>
      </c>
      <c r="J36" s="226">
        <v>29771</v>
      </c>
      <c r="K36" s="774" t="s">
        <v>303</v>
      </c>
    </row>
    <row r="37" spans="1:11" ht="13.5" customHeight="1" hidden="1">
      <c r="A37" s="12"/>
      <c r="B37" s="29"/>
      <c r="C37" s="784"/>
      <c r="D37" s="800"/>
      <c r="E37" s="800"/>
      <c r="F37" s="800"/>
      <c r="G37" s="800"/>
      <c r="H37" s="783"/>
      <c r="I37" s="32"/>
      <c r="J37" s="32"/>
      <c r="K37" s="775"/>
    </row>
    <row r="38" spans="1:11" ht="13.5" customHeight="1" hidden="1">
      <c r="A38" s="12"/>
      <c r="B38" s="29"/>
      <c r="C38" s="784"/>
      <c r="D38" s="800"/>
      <c r="E38" s="800"/>
      <c r="F38" s="800"/>
      <c r="G38" s="800"/>
      <c r="H38" s="783"/>
      <c r="I38" s="32"/>
      <c r="J38" s="32"/>
      <c r="K38" s="775"/>
    </row>
    <row r="39" spans="1:11" ht="15" customHeight="1" hidden="1">
      <c r="A39" s="34"/>
      <c r="B39" s="35"/>
      <c r="C39" s="784"/>
      <c r="D39" s="800"/>
      <c r="E39" s="800"/>
      <c r="F39" s="800"/>
      <c r="G39" s="800"/>
      <c r="H39" s="783"/>
      <c r="I39" s="32"/>
      <c r="J39" s="32"/>
      <c r="K39" s="830"/>
    </row>
    <row r="40" spans="1:11" ht="15" customHeight="1" hidden="1">
      <c r="A40" s="34"/>
      <c r="B40" s="35"/>
      <c r="C40" s="171"/>
      <c r="D40" s="169"/>
      <c r="E40" s="169"/>
      <c r="F40" s="169"/>
      <c r="G40" s="169"/>
      <c r="H40" s="177"/>
      <c r="I40" s="32"/>
      <c r="J40" s="32"/>
      <c r="K40" s="830"/>
    </row>
    <row r="41" spans="1:11" ht="15" customHeight="1" hidden="1">
      <c r="A41" s="34"/>
      <c r="B41" s="35"/>
      <c r="C41" s="171"/>
      <c r="D41" s="169"/>
      <c r="E41" s="169"/>
      <c r="F41" s="169"/>
      <c r="G41" s="169"/>
      <c r="H41" s="177"/>
      <c r="I41" s="32"/>
      <c r="J41" s="32"/>
      <c r="K41" s="830"/>
    </row>
    <row r="42" spans="1:11" ht="15" customHeight="1" hidden="1">
      <c r="A42" s="34"/>
      <c r="B42" s="35"/>
      <c r="C42" s="171"/>
      <c r="D42" s="169"/>
      <c r="E42" s="169"/>
      <c r="F42" s="169"/>
      <c r="G42" s="169"/>
      <c r="H42" s="177"/>
      <c r="I42" s="32"/>
      <c r="J42" s="32"/>
      <c r="K42" s="785"/>
    </row>
    <row r="43" spans="1:11" ht="13.5" customHeight="1" hidden="1">
      <c r="A43" s="12" t="s">
        <v>361</v>
      </c>
      <c r="B43" s="29">
        <v>12</v>
      </c>
      <c r="C43" s="774" t="s">
        <v>303</v>
      </c>
      <c r="D43" s="800"/>
      <c r="E43" s="800"/>
      <c r="F43" s="800"/>
      <c r="G43" s="800"/>
      <c r="H43" s="783"/>
      <c r="I43" s="220">
        <v>24328</v>
      </c>
      <c r="J43" s="220">
        <v>27511.4</v>
      </c>
      <c r="K43" s="774" t="s">
        <v>303</v>
      </c>
    </row>
    <row r="44" spans="1:11" ht="13.5" customHeight="1" hidden="1">
      <c r="A44" s="12"/>
      <c r="B44" s="29"/>
      <c r="C44" s="784"/>
      <c r="D44" s="800"/>
      <c r="E44" s="800"/>
      <c r="F44" s="800"/>
      <c r="G44" s="800"/>
      <c r="H44" s="783"/>
      <c r="I44" s="33"/>
      <c r="J44" s="33"/>
      <c r="K44" s="785"/>
    </row>
    <row r="45" spans="1:11" ht="13.5" customHeight="1" hidden="1">
      <c r="A45" s="12"/>
      <c r="B45" s="29"/>
      <c r="C45" s="784"/>
      <c r="D45" s="800"/>
      <c r="E45" s="800"/>
      <c r="F45" s="800"/>
      <c r="G45" s="800"/>
      <c r="H45" s="783"/>
      <c r="I45" s="33"/>
      <c r="J45" s="33"/>
      <c r="K45" s="785"/>
    </row>
    <row r="46" spans="1:11" ht="59.25" customHeight="1" hidden="1">
      <c r="A46" s="34"/>
      <c r="B46" s="35"/>
      <c r="C46" s="784"/>
      <c r="D46" s="800"/>
      <c r="E46" s="800"/>
      <c r="F46" s="800"/>
      <c r="G46" s="800"/>
      <c r="H46" s="800"/>
      <c r="I46" s="55"/>
      <c r="J46" s="33"/>
      <c r="K46" s="785"/>
    </row>
    <row r="47" spans="1:11" ht="15" customHeight="1" hidden="1">
      <c r="A47" s="12" t="s">
        <v>385</v>
      </c>
      <c r="B47" s="115">
        <v>11</v>
      </c>
      <c r="C47" s="774" t="s">
        <v>466</v>
      </c>
      <c r="D47" s="800"/>
      <c r="E47" s="800"/>
      <c r="F47" s="800"/>
      <c r="G47" s="800"/>
      <c r="H47" s="783"/>
      <c r="I47" s="340">
        <v>24177</v>
      </c>
      <c r="J47" s="340">
        <v>34877</v>
      </c>
      <c r="K47" s="835" t="s">
        <v>466</v>
      </c>
    </row>
    <row r="48" spans="1:11" ht="15" customHeight="1" hidden="1">
      <c r="A48" s="12"/>
      <c r="B48" s="115"/>
      <c r="C48" s="784"/>
      <c r="D48" s="800"/>
      <c r="E48" s="800"/>
      <c r="F48" s="800"/>
      <c r="G48" s="800"/>
      <c r="H48" s="783"/>
      <c r="I48" s="341"/>
      <c r="J48" s="341"/>
      <c r="K48" s="785"/>
    </row>
    <row r="49" spans="1:11" ht="15" customHeight="1" hidden="1">
      <c r="A49" s="12"/>
      <c r="B49" s="115"/>
      <c r="C49" s="784"/>
      <c r="D49" s="800"/>
      <c r="E49" s="800"/>
      <c r="F49" s="800"/>
      <c r="G49" s="800"/>
      <c r="H49" s="783"/>
      <c r="I49" s="341"/>
      <c r="J49" s="341"/>
      <c r="K49" s="785"/>
    </row>
    <row r="50" spans="1:11" ht="37.5" customHeight="1" hidden="1">
      <c r="A50" s="12"/>
      <c r="B50" s="115"/>
      <c r="C50" s="784"/>
      <c r="D50" s="800"/>
      <c r="E50" s="800"/>
      <c r="F50" s="800"/>
      <c r="G50" s="800"/>
      <c r="H50" s="783"/>
      <c r="I50" s="341"/>
      <c r="J50" s="341"/>
      <c r="K50" s="785"/>
    </row>
    <row r="51" spans="1:11" ht="15" customHeight="1" hidden="1">
      <c r="A51" s="108" t="s">
        <v>446</v>
      </c>
      <c r="B51" s="115">
        <v>9</v>
      </c>
      <c r="C51" s="774" t="s">
        <v>439</v>
      </c>
      <c r="D51" s="800"/>
      <c r="E51" s="800"/>
      <c r="F51" s="800"/>
      <c r="G51" s="800"/>
      <c r="H51" s="783"/>
      <c r="I51" s="338">
        <v>21249</v>
      </c>
      <c r="J51" s="338">
        <v>36835</v>
      </c>
      <c r="K51" s="774" t="s">
        <v>439</v>
      </c>
    </row>
    <row r="52" spans="1:11" ht="15" customHeight="1" hidden="1">
      <c r="A52" s="12"/>
      <c r="B52" s="115"/>
      <c r="C52" s="784"/>
      <c r="D52" s="800"/>
      <c r="E52" s="800"/>
      <c r="F52" s="800"/>
      <c r="G52" s="800"/>
      <c r="H52" s="783"/>
      <c r="I52" s="55"/>
      <c r="J52" s="55"/>
      <c r="K52" s="785"/>
    </row>
    <row r="53" spans="1:11" ht="15" customHeight="1" hidden="1">
      <c r="A53" s="12"/>
      <c r="B53" s="115"/>
      <c r="C53" s="784"/>
      <c r="D53" s="800"/>
      <c r="E53" s="800"/>
      <c r="F53" s="800"/>
      <c r="G53" s="800"/>
      <c r="H53" s="783"/>
      <c r="I53" s="55"/>
      <c r="J53" s="55"/>
      <c r="K53" s="785"/>
    </row>
    <row r="54" spans="1:11" ht="37.5" customHeight="1" hidden="1">
      <c r="A54" s="12"/>
      <c r="B54" s="115"/>
      <c r="C54" s="784"/>
      <c r="D54" s="800"/>
      <c r="E54" s="800"/>
      <c r="F54" s="800"/>
      <c r="G54" s="800"/>
      <c r="H54" s="783"/>
      <c r="I54" s="55"/>
      <c r="J54" s="55"/>
      <c r="K54" s="785"/>
    </row>
    <row r="55" spans="1:11" ht="15" customHeight="1" hidden="1">
      <c r="A55" s="12" t="s">
        <v>458</v>
      </c>
      <c r="B55" s="115">
        <v>9</v>
      </c>
      <c r="C55" s="774" t="s">
        <v>439</v>
      </c>
      <c r="D55" s="800"/>
      <c r="E55" s="800"/>
      <c r="F55" s="800"/>
      <c r="G55" s="800"/>
      <c r="H55" s="783"/>
      <c r="I55" s="330">
        <v>21216.804399999997</v>
      </c>
      <c r="J55" s="330">
        <v>36839.07</v>
      </c>
      <c r="K55" s="786" t="s">
        <v>439</v>
      </c>
    </row>
    <row r="56" spans="1:11" ht="15" customHeight="1" hidden="1">
      <c r="A56" s="12"/>
      <c r="B56" s="115"/>
      <c r="C56" s="784"/>
      <c r="D56" s="800"/>
      <c r="E56" s="800"/>
      <c r="F56" s="800"/>
      <c r="G56" s="800"/>
      <c r="H56" s="783"/>
      <c r="I56" s="55"/>
      <c r="J56" s="55"/>
      <c r="K56" s="787"/>
    </row>
    <row r="57" spans="1:11" ht="15" customHeight="1" hidden="1">
      <c r="A57" s="12"/>
      <c r="B57" s="115"/>
      <c r="C57" s="784"/>
      <c r="D57" s="800"/>
      <c r="E57" s="800"/>
      <c r="F57" s="800"/>
      <c r="G57" s="800"/>
      <c r="H57" s="783"/>
      <c r="I57" s="55"/>
      <c r="J57" s="55"/>
      <c r="K57" s="787"/>
    </row>
    <row r="58" spans="1:11" ht="27" customHeight="1" hidden="1">
      <c r="A58" s="12"/>
      <c r="B58" s="115"/>
      <c r="C58" s="784"/>
      <c r="D58" s="800"/>
      <c r="E58" s="800"/>
      <c r="F58" s="800"/>
      <c r="G58" s="800"/>
      <c r="H58" s="783"/>
      <c r="I58" s="55"/>
      <c r="J58" s="55"/>
      <c r="K58" s="787"/>
    </row>
    <row r="59" spans="1:11" ht="15" customHeight="1" hidden="1">
      <c r="A59" s="385" t="s">
        <v>611</v>
      </c>
      <c r="B59" s="616">
        <v>9</v>
      </c>
      <c r="C59" s="774" t="s">
        <v>439</v>
      </c>
      <c r="D59" s="800"/>
      <c r="E59" s="800"/>
      <c r="F59" s="800"/>
      <c r="G59" s="800"/>
      <c r="H59" s="783"/>
      <c r="I59" s="606">
        <v>21017</v>
      </c>
      <c r="J59" s="606">
        <v>36884.2</v>
      </c>
      <c r="K59" s="786" t="s">
        <v>439</v>
      </c>
    </row>
    <row r="60" spans="1:11" ht="15" customHeight="1" hidden="1">
      <c r="A60" s="12"/>
      <c r="B60" s="616"/>
      <c r="C60" s="784"/>
      <c r="D60" s="800"/>
      <c r="E60" s="800"/>
      <c r="F60" s="800"/>
      <c r="G60" s="800"/>
      <c r="H60" s="783"/>
      <c r="I60" s="580"/>
      <c r="J60" s="580"/>
      <c r="K60" s="787"/>
    </row>
    <row r="61" spans="1:11" ht="15" customHeight="1" hidden="1">
      <c r="A61" s="12"/>
      <c r="B61" s="616"/>
      <c r="C61" s="784"/>
      <c r="D61" s="800"/>
      <c r="E61" s="800"/>
      <c r="F61" s="800"/>
      <c r="G61" s="800"/>
      <c r="H61" s="783"/>
      <c r="I61" s="580"/>
      <c r="J61" s="580"/>
      <c r="K61" s="787"/>
    </row>
    <row r="62" spans="1:11" ht="30" customHeight="1" hidden="1">
      <c r="A62" s="12"/>
      <c r="B62" s="616"/>
      <c r="C62" s="784"/>
      <c r="D62" s="800"/>
      <c r="E62" s="800"/>
      <c r="F62" s="800"/>
      <c r="G62" s="800"/>
      <c r="H62" s="783"/>
      <c r="I62" s="580"/>
      <c r="J62" s="580"/>
      <c r="K62" s="787"/>
    </row>
    <row r="63" spans="1:11" ht="15" customHeight="1" hidden="1">
      <c r="A63" s="385" t="s">
        <v>612</v>
      </c>
      <c r="B63" s="616">
        <v>9</v>
      </c>
      <c r="C63" s="774" t="s">
        <v>439</v>
      </c>
      <c r="D63" s="800"/>
      <c r="E63" s="800"/>
      <c r="F63" s="800"/>
      <c r="G63" s="800"/>
      <c r="H63" s="783"/>
      <c r="I63" s="618">
        <v>20186.6044</v>
      </c>
      <c r="J63" s="618">
        <v>36884.17</v>
      </c>
      <c r="K63" s="786" t="s">
        <v>439</v>
      </c>
    </row>
    <row r="64" spans="1:11" ht="15" customHeight="1" hidden="1">
      <c r="A64" s="12"/>
      <c r="B64" s="616"/>
      <c r="C64" s="784"/>
      <c r="D64" s="800"/>
      <c r="E64" s="800"/>
      <c r="F64" s="800"/>
      <c r="G64" s="800"/>
      <c r="H64" s="783"/>
      <c r="I64" s="580"/>
      <c r="J64" s="581"/>
      <c r="K64" s="787"/>
    </row>
    <row r="65" spans="1:11" ht="15" customHeight="1" hidden="1">
      <c r="A65" s="12"/>
      <c r="B65" s="616"/>
      <c r="C65" s="784"/>
      <c r="D65" s="800"/>
      <c r="E65" s="800"/>
      <c r="F65" s="800"/>
      <c r="G65" s="800"/>
      <c r="H65" s="783"/>
      <c r="I65" s="580"/>
      <c r="J65" s="581"/>
      <c r="K65" s="787"/>
    </row>
    <row r="66" spans="1:11" ht="30.75" customHeight="1" hidden="1">
      <c r="A66" s="12"/>
      <c r="B66" s="616"/>
      <c r="C66" s="784"/>
      <c r="D66" s="800"/>
      <c r="E66" s="800"/>
      <c r="F66" s="800"/>
      <c r="G66" s="800"/>
      <c r="H66" s="783"/>
      <c r="I66" s="580"/>
      <c r="J66" s="581"/>
      <c r="K66" s="787"/>
    </row>
    <row r="67" spans="1:11" ht="15" customHeight="1" hidden="1">
      <c r="A67" s="385" t="s">
        <v>613</v>
      </c>
      <c r="B67" s="616">
        <v>9</v>
      </c>
      <c r="C67" s="774" t="s">
        <v>439</v>
      </c>
      <c r="D67" s="800"/>
      <c r="E67" s="800"/>
      <c r="F67" s="800"/>
      <c r="G67" s="800"/>
      <c r="H67" s="783"/>
      <c r="I67" s="618">
        <v>20417.8</v>
      </c>
      <c r="J67" s="618">
        <v>36884.17</v>
      </c>
      <c r="K67" s="786" t="s">
        <v>439</v>
      </c>
    </row>
    <row r="68" spans="1:11" ht="15" customHeight="1" hidden="1">
      <c r="A68" s="12"/>
      <c r="B68" s="616"/>
      <c r="C68" s="784"/>
      <c r="D68" s="800"/>
      <c r="E68" s="800"/>
      <c r="F68" s="800"/>
      <c r="G68" s="800"/>
      <c r="H68" s="783"/>
      <c r="I68" s="580"/>
      <c r="J68" s="581"/>
      <c r="K68" s="787"/>
    </row>
    <row r="69" spans="1:11" ht="15" customHeight="1" hidden="1">
      <c r="A69" s="12"/>
      <c r="B69" s="616"/>
      <c r="C69" s="784"/>
      <c r="D69" s="800"/>
      <c r="E69" s="800"/>
      <c r="F69" s="800"/>
      <c r="G69" s="800"/>
      <c r="H69" s="783"/>
      <c r="I69" s="580"/>
      <c r="J69" s="581"/>
      <c r="K69" s="787"/>
    </row>
    <row r="70" spans="1:11" ht="30.75" customHeight="1" hidden="1">
      <c r="A70" s="12"/>
      <c r="B70" s="616"/>
      <c r="C70" s="784"/>
      <c r="D70" s="800"/>
      <c r="E70" s="800"/>
      <c r="F70" s="800"/>
      <c r="G70" s="800"/>
      <c r="H70" s="783"/>
      <c r="I70" s="580"/>
      <c r="J70" s="581"/>
      <c r="K70" s="787"/>
    </row>
    <row r="71" spans="1:11" ht="15" customHeight="1">
      <c r="A71" s="385" t="s">
        <v>614</v>
      </c>
      <c r="B71" s="616">
        <v>9</v>
      </c>
      <c r="C71" s="774" t="s">
        <v>439</v>
      </c>
      <c r="D71" s="800"/>
      <c r="E71" s="800"/>
      <c r="F71" s="800"/>
      <c r="G71" s="800"/>
      <c r="H71" s="783"/>
      <c r="I71" s="618">
        <v>20147</v>
      </c>
      <c r="J71" s="618">
        <v>36885.9</v>
      </c>
      <c r="K71" s="786" t="s">
        <v>439</v>
      </c>
    </row>
    <row r="72" spans="1:11" ht="15" customHeight="1">
      <c r="A72" s="12"/>
      <c r="B72" s="616"/>
      <c r="C72" s="784"/>
      <c r="D72" s="800"/>
      <c r="E72" s="800"/>
      <c r="F72" s="800"/>
      <c r="G72" s="800"/>
      <c r="H72" s="783"/>
      <c r="I72" s="580"/>
      <c r="J72" s="581"/>
      <c r="K72" s="787"/>
    </row>
    <row r="73" spans="1:11" ht="15" customHeight="1">
      <c r="A73" s="12"/>
      <c r="B73" s="616"/>
      <c r="C73" s="784"/>
      <c r="D73" s="800"/>
      <c r="E73" s="800"/>
      <c r="F73" s="800"/>
      <c r="G73" s="800"/>
      <c r="H73" s="783"/>
      <c r="I73" s="580"/>
      <c r="J73" s="581"/>
      <c r="K73" s="787"/>
    </row>
    <row r="74" spans="1:11" ht="30.75" customHeight="1">
      <c r="A74" s="12"/>
      <c r="B74" s="616"/>
      <c r="C74" s="784"/>
      <c r="D74" s="800"/>
      <c r="E74" s="800"/>
      <c r="F74" s="800"/>
      <c r="G74" s="800"/>
      <c r="H74" s="783"/>
      <c r="I74" s="580"/>
      <c r="J74" s="581"/>
      <c r="K74" s="787"/>
    </row>
    <row r="75" spans="1:11" ht="15" customHeight="1">
      <c r="A75" s="385" t="s">
        <v>641</v>
      </c>
      <c r="B75" s="616">
        <v>8</v>
      </c>
      <c r="C75" s="774" t="s">
        <v>596</v>
      </c>
      <c r="D75" s="800"/>
      <c r="E75" s="800"/>
      <c r="F75" s="800"/>
      <c r="G75" s="800"/>
      <c r="H75" s="783"/>
      <c r="I75" s="618">
        <v>20037.4</v>
      </c>
      <c r="J75" s="618">
        <v>36885.9</v>
      </c>
      <c r="K75" s="786" t="s">
        <v>642</v>
      </c>
    </row>
    <row r="76" spans="1:11" ht="15" customHeight="1">
      <c r="A76" s="12"/>
      <c r="B76" s="616"/>
      <c r="C76" s="784"/>
      <c r="D76" s="800"/>
      <c r="E76" s="800"/>
      <c r="F76" s="800"/>
      <c r="G76" s="800"/>
      <c r="H76" s="783"/>
      <c r="I76" s="580"/>
      <c r="J76" s="581"/>
      <c r="K76" s="787"/>
    </row>
    <row r="77" spans="1:11" ht="15" customHeight="1">
      <c r="A77" s="12"/>
      <c r="B77" s="616"/>
      <c r="C77" s="784"/>
      <c r="D77" s="800"/>
      <c r="E77" s="800"/>
      <c r="F77" s="800"/>
      <c r="G77" s="800"/>
      <c r="H77" s="783"/>
      <c r="I77" s="580"/>
      <c r="J77" s="581"/>
      <c r="K77" s="787"/>
    </row>
    <row r="78" spans="1:11" ht="30.75" customHeight="1">
      <c r="A78" s="12"/>
      <c r="B78" s="616"/>
      <c r="C78" s="784"/>
      <c r="D78" s="800"/>
      <c r="E78" s="800"/>
      <c r="F78" s="800"/>
      <c r="G78" s="800"/>
      <c r="H78" s="783"/>
      <c r="I78" s="580"/>
      <c r="J78" s="581"/>
      <c r="K78" s="787"/>
    </row>
    <row r="79" spans="1:11" ht="15" customHeight="1">
      <c r="A79" s="385" t="s">
        <v>629</v>
      </c>
      <c r="B79" s="616">
        <v>8</v>
      </c>
      <c r="C79" s="774" t="s">
        <v>596</v>
      </c>
      <c r="D79" s="800"/>
      <c r="E79" s="800"/>
      <c r="F79" s="800"/>
      <c r="G79" s="800"/>
      <c r="H79" s="783"/>
      <c r="I79" s="618">
        <v>19902.3</v>
      </c>
      <c r="J79" s="618">
        <v>36885.9</v>
      </c>
      <c r="K79" s="786" t="s">
        <v>596</v>
      </c>
    </row>
    <row r="80" spans="1:11" ht="15" customHeight="1">
      <c r="A80" s="12"/>
      <c r="B80" s="616"/>
      <c r="C80" s="784"/>
      <c r="D80" s="800"/>
      <c r="E80" s="800"/>
      <c r="F80" s="800"/>
      <c r="G80" s="800"/>
      <c r="H80" s="783"/>
      <c r="I80" s="580"/>
      <c r="J80" s="581"/>
      <c r="K80" s="787"/>
    </row>
    <row r="81" spans="1:11" ht="15" customHeight="1">
      <c r="A81" s="12"/>
      <c r="B81" s="616"/>
      <c r="C81" s="784"/>
      <c r="D81" s="800"/>
      <c r="E81" s="800"/>
      <c r="F81" s="800"/>
      <c r="G81" s="800"/>
      <c r="H81" s="783"/>
      <c r="I81" s="580"/>
      <c r="J81" s="581"/>
      <c r="K81" s="787"/>
    </row>
    <row r="82" spans="1:11" ht="30.75" customHeight="1">
      <c r="A82" s="12"/>
      <c r="B82" s="616"/>
      <c r="C82" s="784"/>
      <c r="D82" s="800"/>
      <c r="E82" s="800"/>
      <c r="F82" s="800"/>
      <c r="G82" s="800"/>
      <c r="H82" s="783"/>
      <c r="I82" s="580"/>
      <c r="J82" s="581"/>
      <c r="K82" s="787"/>
    </row>
    <row r="83" spans="1:11" ht="15" customHeight="1">
      <c r="A83" s="385" t="s">
        <v>658</v>
      </c>
      <c r="B83" s="616">
        <v>8</v>
      </c>
      <c r="C83" s="774" t="s">
        <v>596</v>
      </c>
      <c r="D83" s="800"/>
      <c r="E83" s="800"/>
      <c r="F83" s="800"/>
      <c r="G83" s="800"/>
      <c r="H83" s="783"/>
      <c r="I83" s="618">
        <v>19744.6</v>
      </c>
      <c r="J83" s="618">
        <v>36885.9</v>
      </c>
      <c r="K83" s="786" t="s">
        <v>596</v>
      </c>
    </row>
    <row r="84" spans="1:11" ht="15" customHeight="1">
      <c r="A84" s="12"/>
      <c r="B84" s="616"/>
      <c r="C84" s="784"/>
      <c r="D84" s="800"/>
      <c r="E84" s="800"/>
      <c r="F84" s="800"/>
      <c r="G84" s="800"/>
      <c r="H84" s="783"/>
      <c r="I84" s="580"/>
      <c r="J84" s="581"/>
      <c r="K84" s="787"/>
    </row>
    <row r="85" spans="1:11" ht="15" customHeight="1">
      <c r="A85" s="12"/>
      <c r="B85" s="616"/>
      <c r="C85" s="784"/>
      <c r="D85" s="800"/>
      <c r="E85" s="800"/>
      <c r="F85" s="800"/>
      <c r="G85" s="800"/>
      <c r="H85" s="783"/>
      <c r="I85" s="580"/>
      <c r="J85" s="581"/>
      <c r="K85" s="787"/>
    </row>
    <row r="86" spans="1:11" ht="30.75" customHeight="1">
      <c r="A86" s="12"/>
      <c r="B86" s="616"/>
      <c r="C86" s="784"/>
      <c r="D86" s="800"/>
      <c r="E86" s="800"/>
      <c r="F86" s="800"/>
      <c r="G86" s="800"/>
      <c r="H86" s="783"/>
      <c r="I86" s="580"/>
      <c r="J86" s="581"/>
      <c r="K86" s="787"/>
    </row>
    <row r="87" spans="1:11" ht="15" customHeight="1">
      <c r="A87" s="385" t="s">
        <v>675</v>
      </c>
      <c r="B87" s="616">
        <v>8</v>
      </c>
      <c r="C87" s="774" t="s">
        <v>596</v>
      </c>
      <c r="D87" s="800"/>
      <c r="E87" s="800"/>
      <c r="F87" s="800"/>
      <c r="G87" s="800"/>
      <c r="H87" s="783"/>
      <c r="I87" s="618">
        <f>SUM(I97:I104)</f>
        <v>19282.604399999997</v>
      </c>
      <c r="J87" s="618">
        <f>SUM(J97:J104)</f>
        <v>36885.92</v>
      </c>
      <c r="K87" s="786" t="s">
        <v>596</v>
      </c>
    </row>
    <row r="88" spans="1:11" ht="15" customHeight="1">
      <c r="A88" s="12"/>
      <c r="B88" s="616"/>
      <c r="C88" s="784"/>
      <c r="D88" s="800"/>
      <c r="E88" s="800"/>
      <c r="F88" s="800"/>
      <c r="G88" s="800"/>
      <c r="H88" s="783"/>
      <c r="I88" s="580"/>
      <c r="J88" s="581"/>
      <c r="K88" s="787"/>
    </row>
    <row r="89" spans="1:11" ht="15" customHeight="1">
      <c r="A89" s="12"/>
      <c r="B89" s="616"/>
      <c r="C89" s="784"/>
      <c r="D89" s="800"/>
      <c r="E89" s="800"/>
      <c r="F89" s="800"/>
      <c r="G89" s="800"/>
      <c r="H89" s="783"/>
      <c r="I89" s="580"/>
      <c r="J89" s="581"/>
      <c r="K89" s="787"/>
    </row>
    <row r="90" spans="1:11" ht="30.75" customHeight="1">
      <c r="A90" s="11"/>
      <c r="B90" s="617"/>
      <c r="C90" s="831"/>
      <c r="D90" s="832"/>
      <c r="E90" s="832"/>
      <c r="F90" s="832"/>
      <c r="G90" s="832"/>
      <c r="H90" s="833"/>
      <c r="I90" s="619"/>
      <c r="J90" s="620"/>
      <c r="K90" s="834"/>
    </row>
    <row r="91" spans="1:11" s="16" customFormat="1" ht="24.75" customHeight="1">
      <c r="A91" s="697" t="s">
        <v>705</v>
      </c>
      <c r="B91" s="1"/>
      <c r="C91" s="44"/>
      <c r="D91" s="44"/>
      <c r="E91" s="44"/>
      <c r="F91" s="45"/>
      <c r="G91" s="45"/>
      <c r="H91" s="45"/>
      <c r="I91" s="45"/>
      <c r="J91" s="45"/>
      <c r="K91" s="44"/>
    </row>
    <row r="92" spans="1:11" s="16" customFormat="1" ht="9.75" customHeight="1">
      <c r="A92" s="7"/>
      <c r="B92" s="1"/>
      <c r="C92" s="14"/>
      <c r="D92" s="14"/>
      <c r="E92" s="14"/>
      <c r="F92" s="15"/>
      <c r="G92" s="15"/>
      <c r="H92" s="15"/>
      <c r="I92" s="15"/>
      <c r="J92" s="15"/>
      <c r="K92" s="14"/>
    </row>
    <row r="93" spans="1:11" ht="24.75" customHeight="1">
      <c r="A93" s="326" t="s">
        <v>587</v>
      </c>
      <c r="B93" s="18" t="s">
        <v>74</v>
      </c>
      <c r="C93" s="19" t="s">
        <v>28</v>
      </c>
      <c r="D93" s="324" t="s">
        <v>29</v>
      </c>
      <c r="E93" s="471" t="s">
        <v>199</v>
      </c>
      <c r="F93" s="255" t="s">
        <v>200</v>
      </c>
      <c r="G93" s="255" t="s">
        <v>201</v>
      </c>
      <c r="H93" s="255" t="s">
        <v>1</v>
      </c>
      <c r="I93" s="255" t="s">
        <v>588</v>
      </c>
      <c r="J93" s="255" t="s">
        <v>369</v>
      </c>
      <c r="K93" s="399" t="s">
        <v>31</v>
      </c>
    </row>
    <row r="94" spans="1:11" ht="19.5">
      <c r="A94" s="24" t="s">
        <v>32</v>
      </c>
      <c r="B94" s="25" t="s">
        <v>27</v>
      </c>
      <c r="C94" s="24" t="s">
        <v>33</v>
      </c>
      <c r="D94" s="26"/>
      <c r="E94" s="26"/>
      <c r="F94" s="27" t="s">
        <v>34</v>
      </c>
      <c r="G94" s="27" t="s">
        <v>34</v>
      </c>
      <c r="H94" s="27" t="s">
        <v>6</v>
      </c>
      <c r="I94" s="562" t="s">
        <v>608</v>
      </c>
      <c r="J94" s="562" t="s">
        <v>608</v>
      </c>
      <c r="K94" s="26"/>
    </row>
    <row r="95" spans="1:11" ht="9.75" customHeight="1">
      <c r="A95" s="34"/>
      <c r="B95" s="36"/>
      <c r="C95" s="308"/>
      <c r="D95" s="308"/>
      <c r="E95" s="233"/>
      <c r="F95" s="365"/>
      <c r="G95" s="366"/>
      <c r="H95" s="364"/>
      <c r="I95" s="55"/>
      <c r="J95" s="55"/>
      <c r="K95" s="36"/>
    </row>
    <row r="96" spans="1:11" ht="16.5" customHeight="1" hidden="1">
      <c r="A96" s="111" t="s">
        <v>153</v>
      </c>
      <c r="B96" s="38">
        <v>86</v>
      </c>
      <c r="C96" s="37" t="s">
        <v>148</v>
      </c>
      <c r="D96" s="20" t="s">
        <v>151</v>
      </c>
      <c r="E96" s="20" t="s">
        <v>150</v>
      </c>
      <c r="F96" s="212">
        <v>4.5</v>
      </c>
      <c r="G96" s="212">
        <v>90</v>
      </c>
      <c r="H96" s="55">
        <v>0</v>
      </c>
      <c r="I96" s="55">
        <v>0</v>
      </c>
      <c r="J96" s="55">
        <v>0</v>
      </c>
      <c r="K96" s="39" t="s">
        <v>135</v>
      </c>
    </row>
    <row r="97" spans="1:12" ht="32.25" customHeight="1">
      <c r="A97" s="198" t="s">
        <v>433</v>
      </c>
      <c r="B97" s="574">
        <v>49</v>
      </c>
      <c r="C97" s="198" t="s">
        <v>48</v>
      </c>
      <c r="D97" s="199" t="s">
        <v>49</v>
      </c>
      <c r="E97" s="464" t="s">
        <v>400</v>
      </c>
      <c r="F97" s="621">
        <v>114</v>
      </c>
      <c r="G97" s="622">
        <v>205</v>
      </c>
      <c r="H97" s="621">
        <v>266.1</v>
      </c>
      <c r="I97" s="623">
        <v>4020</v>
      </c>
      <c r="J97" s="622">
        <v>14860</v>
      </c>
      <c r="K97" s="148" t="s">
        <v>481</v>
      </c>
      <c r="L97" s="10"/>
    </row>
    <row r="98" spans="1:12" ht="16.5" customHeight="1">
      <c r="A98" s="111" t="s">
        <v>436</v>
      </c>
      <c r="B98" s="576">
        <v>16</v>
      </c>
      <c r="C98" s="37" t="s">
        <v>146</v>
      </c>
      <c r="D98" s="20" t="s">
        <v>49</v>
      </c>
      <c r="E98" s="20" t="s">
        <v>398</v>
      </c>
      <c r="F98" s="621">
        <v>57.6</v>
      </c>
      <c r="G98" s="622">
        <v>86.5</v>
      </c>
      <c r="H98" s="621">
        <v>28.9</v>
      </c>
      <c r="I98" s="623">
        <v>95.6</v>
      </c>
      <c r="J98" s="622">
        <v>1400</v>
      </c>
      <c r="K98" s="23" t="s">
        <v>489</v>
      </c>
      <c r="L98" s="10"/>
    </row>
    <row r="99" spans="1:12" ht="16.5" customHeight="1">
      <c r="A99" s="37" t="s">
        <v>434</v>
      </c>
      <c r="B99" s="576">
        <v>23</v>
      </c>
      <c r="C99" s="37" t="s">
        <v>46</v>
      </c>
      <c r="D99" s="20" t="s">
        <v>47</v>
      </c>
      <c r="E99" s="20" t="s">
        <v>397</v>
      </c>
      <c r="F99" s="621">
        <v>30.3</v>
      </c>
      <c r="G99" s="622">
        <v>363.6</v>
      </c>
      <c r="H99" s="621">
        <v>816</v>
      </c>
      <c r="I99" s="622">
        <v>12858</v>
      </c>
      <c r="J99" s="622">
        <v>17162.09</v>
      </c>
      <c r="K99" s="23" t="s">
        <v>490</v>
      </c>
      <c r="L99" s="10"/>
    </row>
    <row r="100" spans="1:12" ht="34.5" customHeight="1">
      <c r="A100" s="200" t="s">
        <v>431</v>
      </c>
      <c r="B100" s="574">
        <v>74</v>
      </c>
      <c r="C100" s="202" t="s">
        <v>304</v>
      </c>
      <c r="D100" s="199" t="s">
        <v>152</v>
      </c>
      <c r="E100" s="199" t="s">
        <v>387</v>
      </c>
      <c r="F100" s="621">
        <v>57.5</v>
      </c>
      <c r="G100" s="622">
        <v>169.5</v>
      </c>
      <c r="H100" s="621">
        <v>62.2</v>
      </c>
      <c r="I100" s="622">
        <v>757.3</v>
      </c>
      <c r="J100" s="622">
        <v>975.56</v>
      </c>
      <c r="K100" s="148" t="s">
        <v>481</v>
      </c>
      <c r="L100" s="10"/>
    </row>
    <row r="101" spans="1:12" ht="34.5" customHeight="1">
      <c r="A101" s="200" t="s">
        <v>432</v>
      </c>
      <c r="B101" s="574">
        <v>84</v>
      </c>
      <c r="C101" s="202" t="s">
        <v>304</v>
      </c>
      <c r="D101" s="199" t="s">
        <v>152</v>
      </c>
      <c r="E101" s="199" t="s">
        <v>387</v>
      </c>
      <c r="F101" s="621">
        <v>61.5</v>
      </c>
      <c r="G101" s="622">
        <v>314</v>
      </c>
      <c r="H101" s="621">
        <v>56.1</v>
      </c>
      <c r="I101" s="623">
        <v>1109.8</v>
      </c>
      <c r="J101" s="622">
        <v>1440</v>
      </c>
      <c r="K101" s="148" t="s">
        <v>481</v>
      </c>
      <c r="L101" s="10"/>
    </row>
    <row r="102" spans="1:12" ht="16.5" customHeight="1">
      <c r="A102" s="111" t="s">
        <v>435</v>
      </c>
      <c r="B102" s="576">
        <v>26</v>
      </c>
      <c r="C102" s="37" t="s">
        <v>147</v>
      </c>
      <c r="D102" s="20" t="s">
        <v>152</v>
      </c>
      <c r="E102" s="20" t="s">
        <v>387</v>
      </c>
      <c r="F102" s="621">
        <v>27.3</v>
      </c>
      <c r="G102" s="622">
        <v>57.2</v>
      </c>
      <c r="H102" s="621">
        <v>1.3</v>
      </c>
      <c r="I102" s="623">
        <v>9.5</v>
      </c>
      <c r="J102" s="622">
        <v>12.9</v>
      </c>
      <c r="K102" s="23" t="s">
        <v>481</v>
      </c>
      <c r="L102" s="10"/>
    </row>
    <row r="103" spans="1:12" ht="16.5" customHeight="1">
      <c r="A103" s="37" t="s">
        <v>438</v>
      </c>
      <c r="B103" s="576">
        <v>68</v>
      </c>
      <c r="C103" s="37" t="s">
        <v>305</v>
      </c>
      <c r="D103" s="20" t="s">
        <v>47</v>
      </c>
      <c r="E103" s="20" t="s">
        <v>668</v>
      </c>
      <c r="F103" s="621">
        <v>12</v>
      </c>
      <c r="G103" s="622">
        <v>64</v>
      </c>
      <c r="H103" s="621">
        <v>4.96</v>
      </c>
      <c r="I103" s="622">
        <v>21.3044</v>
      </c>
      <c r="J103" s="622">
        <v>30.37</v>
      </c>
      <c r="K103" s="23" t="s">
        <v>491</v>
      </c>
      <c r="L103" s="10"/>
    </row>
    <row r="104" spans="1:12" s="201" customFormat="1" ht="16.5" customHeight="1">
      <c r="A104" s="319" t="s">
        <v>437</v>
      </c>
      <c r="B104" s="611">
        <v>90</v>
      </c>
      <c r="C104" s="466" t="s">
        <v>46</v>
      </c>
      <c r="D104" s="321" t="s">
        <v>149</v>
      </c>
      <c r="E104" s="321" t="s">
        <v>399</v>
      </c>
      <c r="F104" s="624">
        <v>15</v>
      </c>
      <c r="G104" s="624">
        <v>352.5</v>
      </c>
      <c r="H104" s="624">
        <v>242</v>
      </c>
      <c r="I104" s="624">
        <v>411.1</v>
      </c>
      <c r="J104" s="624">
        <v>1005</v>
      </c>
      <c r="K104" s="520" t="s">
        <v>582</v>
      </c>
      <c r="L104" s="334"/>
    </row>
    <row r="105" spans="1:10" ht="16.5" hidden="1">
      <c r="A105" s="10" t="s">
        <v>430</v>
      </c>
      <c r="H105" s="6"/>
      <c r="I105" s="211"/>
      <c r="J105" s="211"/>
    </row>
    <row r="106" spans="1:10" ht="16.5" hidden="1">
      <c r="A106" s="10" t="s">
        <v>413</v>
      </c>
      <c r="I106" s="211"/>
      <c r="J106" s="211"/>
    </row>
    <row r="107" spans="1:8" ht="16.5" hidden="1">
      <c r="A107" s="75" t="s">
        <v>414</v>
      </c>
      <c r="H107" s="211">
        <v>1500.61</v>
      </c>
    </row>
  </sheetData>
  <sheetProtection/>
  <mergeCells count="38">
    <mergeCell ref="C75:H78"/>
    <mergeCell ref="K75:K78"/>
    <mergeCell ref="A1:K2"/>
    <mergeCell ref="C43:H46"/>
    <mergeCell ref="C15:H18"/>
    <mergeCell ref="C29:H32"/>
    <mergeCell ref="C10:H10"/>
    <mergeCell ref="C11:H11"/>
    <mergeCell ref="C12:H12"/>
    <mergeCell ref="C13:H13"/>
    <mergeCell ref="C14:H14"/>
    <mergeCell ref="K15:K21"/>
    <mergeCell ref="C36:H39"/>
    <mergeCell ref="K63:K66"/>
    <mergeCell ref="K36:K42"/>
    <mergeCell ref="K55:K58"/>
    <mergeCell ref="C51:H54"/>
    <mergeCell ref="K59:K62"/>
    <mergeCell ref="K67:K70"/>
    <mergeCell ref="K43:K46"/>
    <mergeCell ref="C67:H70"/>
    <mergeCell ref="C87:H90"/>
    <mergeCell ref="K87:K90"/>
    <mergeCell ref="C47:H50"/>
    <mergeCell ref="K47:K50"/>
    <mergeCell ref="C83:H86"/>
    <mergeCell ref="K83:K86"/>
    <mergeCell ref="C79:H82"/>
    <mergeCell ref="K79:K82"/>
    <mergeCell ref="C55:H58"/>
    <mergeCell ref="C63:H66"/>
    <mergeCell ref="C22:H25"/>
    <mergeCell ref="K22:K28"/>
    <mergeCell ref="K29:K35"/>
    <mergeCell ref="C71:H74"/>
    <mergeCell ref="K71:K74"/>
    <mergeCell ref="K51:K54"/>
    <mergeCell ref="C59:H62"/>
  </mergeCells>
  <printOptions horizontalCentered="1"/>
  <pageMargins left="0.9055118110236221" right="0.5905511811023623" top="0.7874015748031497" bottom="0.7874015748031497" header="0.5118110236220472" footer="0.5118110236220472"/>
  <pageSetup horizontalDpi="600" verticalDpi="600" orientation="landscape" paperSize="9" r:id="rId1"/>
  <rowBreaks count="1" manualBreakCount="1">
    <brk id="90" max="255" man="1"/>
  </rowBreaks>
  <ignoredErrors>
    <ignoredError sqref="I87:J8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50390625" style="10" customWidth="1"/>
    <col min="3" max="3" width="8.125" style="6" customWidth="1"/>
    <col min="4" max="4" width="7.625" style="6" customWidth="1"/>
    <col min="5" max="5" width="9.375" style="6" customWidth="1"/>
    <col min="6" max="6" width="9.625" style="5" customWidth="1"/>
    <col min="7" max="8" width="10.625" style="5" customWidth="1"/>
    <col min="9" max="9" width="11.625" style="5" customWidth="1"/>
    <col min="10" max="10" width="12.125" style="5" customWidth="1"/>
    <col min="11" max="11" width="20.875" style="6" customWidth="1"/>
    <col min="12" max="16384" width="9.00390625" style="6" customWidth="1"/>
  </cols>
  <sheetData>
    <row r="1" spans="1:11" s="16" customFormat="1" ht="57" customHeight="1">
      <c r="A1" s="696" t="s">
        <v>706</v>
      </c>
      <c r="B1" s="1"/>
      <c r="C1" s="44"/>
      <c r="D1" s="44"/>
      <c r="E1" s="44"/>
      <c r="F1" s="45"/>
      <c r="G1" s="45"/>
      <c r="H1" s="45"/>
      <c r="I1" s="45"/>
      <c r="J1" s="45"/>
      <c r="K1" s="44"/>
    </row>
    <row r="2" spans="1:11" s="16" customFormat="1" ht="4.5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2.5" customHeight="1">
      <c r="A3" s="326" t="s">
        <v>587</v>
      </c>
      <c r="B3" s="18" t="s">
        <v>74</v>
      </c>
      <c r="C3" s="19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22.5" customHeight="1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2" ht="12.75" customHeight="1" hidden="1">
      <c r="A5" s="12"/>
      <c r="B5" s="122"/>
      <c r="C5" s="48"/>
      <c r="D5" s="30"/>
      <c r="E5" s="30"/>
      <c r="F5" s="184"/>
      <c r="G5" s="184"/>
      <c r="H5" s="184"/>
      <c r="I5" s="184"/>
      <c r="J5" s="184"/>
      <c r="K5" s="48"/>
      <c r="L5" s="10"/>
    </row>
    <row r="6" spans="1:12" ht="12.75" customHeight="1" hidden="1">
      <c r="A6" s="12"/>
      <c r="B6" s="122"/>
      <c r="C6" s="81"/>
      <c r="D6" s="2"/>
      <c r="E6" s="2"/>
      <c r="F6" s="184"/>
      <c r="G6" s="184"/>
      <c r="H6" s="184"/>
      <c r="I6" s="184"/>
      <c r="J6" s="184"/>
      <c r="K6" s="81"/>
      <c r="L6" s="10"/>
    </row>
    <row r="7" spans="1:12" ht="12.75" customHeight="1" hidden="1">
      <c r="A7" s="12"/>
      <c r="B7" s="122"/>
      <c r="C7" s="81"/>
      <c r="D7" s="2"/>
      <c r="E7" s="2"/>
      <c r="F7" s="184"/>
      <c r="G7" s="184"/>
      <c r="H7" s="184"/>
      <c r="I7" s="184"/>
      <c r="J7" s="184"/>
      <c r="K7" s="81"/>
      <c r="L7" s="10"/>
    </row>
    <row r="8" spans="1:12" ht="12.75" customHeight="1" hidden="1">
      <c r="A8" s="12"/>
      <c r="B8" s="122"/>
      <c r="C8" s="81"/>
      <c r="D8" s="2"/>
      <c r="E8" s="2"/>
      <c r="F8" s="184"/>
      <c r="G8" s="184"/>
      <c r="H8" s="184"/>
      <c r="I8" s="184"/>
      <c r="J8" s="184"/>
      <c r="K8" s="81"/>
      <c r="L8" s="10"/>
    </row>
    <row r="9" spans="1:12" ht="15" customHeight="1" hidden="1">
      <c r="A9" s="12"/>
      <c r="B9" s="122"/>
      <c r="C9" s="81"/>
      <c r="D9" s="2"/>
      <c r="E9" s="2"/>
      <c r="F9" s="90"/>
      <c r="G9" s="90"/>
      <c r="H9" s="184"/>
      <c r="I9" s="184"/>
      <c r="J9" s="184"/>
      <c r="K9" s="81"/>
      <c r="L9" s="10"/>
    </row>
    <row r="10" spans="1:12" ht="13.5" customHeight="1" hidden="1">
      <c r="A10" s="12"/>
      <c r="B10" s="122"/>
      <c r="C10" s="772"/>
      <c r="D10" s="770"/>
      <c r="E10" s="770"/>
      <c r="F10" s="770"/>
      <c r="G10" s="770"/>
      <c r="H10" s="770"/>
      <c r="I10" s="184"/>
      <c r="J10" s="184"/>
      <c r="K10" s="81"/>
      <c r="L10" s="10"/>
    </row>
    <row r="11" spans="1:12" ht="15" customHeight="1" hidden="1">
      <c r="A11" s="12"/>
      <c r="B11" s="122"/>
      <c r="C11" s="772"/>
      <c r="D11" s="770"/>
      <c r="E11" s="770"/>
      <c r="F11" s="770"/>
      <c r="G11" s="770"/>
      <c r="H11" s="770"/>
      <c r="I11" s="184"/>
      <c r="J11" s="184"/>
      <c r="K11" s="81"/>
      <c r="L11" s="10"/>
    </row>
    <row r="12" spans="1:12" ht="13.5" customHeight="1" hidden="1">
      <c r="A12" s="12"/>
      <c r="B12" s="122"/>
      <c r="C12" s="772"/>
      <c r="D12" s="770"/>
      <c r="E12" s="770"/>
      <c r="F12" s="770"/>
      <c r="G12" s="770"/>
      <c r="H12" s="770"/>
      <c r="I12" s="184"/>
      <c r="J12" s="184"/>
      <c r="K12" s="81"/>
      <c r="L12" s="10"/>
    </row>
    <row r="13" spans="1:12" ht="13.5" customHeight="1" hidden="1">
      <c r="A13" s="12"/>
      <c r="B13" s="122"/>
      <c r="C13" s="772"/>
      <c r="D13" s="770"/>
      <c r="E13" s="770"/>
      <c r="F13" s="770"/>
      <c r="G13" s="770"/>
      <c r="H13" s="770"/>
      <c r="I13" s="710"/>
      <c r="J13" s="710"/>
      <c r="K13" s="81"/>
      <c r="L13" s="10"/>
    </row>
    <row r="14" spans="1:12" ht="13.5" customHeight="1" hidden="1">
      <c r="A14" s="71"/>
      <c r="B14" s="122"/>
      <c r="C14" s="772"/>
      <c r="D14" s="770"/>
      <c r="E14" s="770"/>
      <c r="F14" s="770"/>
      <c r="G14" s="770"/>
      <c r="H14" s="770"/>
      <c r="I14" s="710"/>
      <c r="J14" s="710"/>
      <c r="K14" s="711"/>
      <c r="L14" s="10"/>
    </row>
    <row r="15" spans="1:12" ht="15" customHeight="1" hidden="1">
      <c r="A15" s="12"/>
      <c r="B15" s="122"/>
      <c r="C15" s="846"/>
      <c r="D15" s="840"/>
      <c r="E15" s="840"/>
      <c r="F15" s="840"/>
      <c r="G15" s="840"/>
      <c r="H15" s="840"/>
      <c r="I15" s="710"/>
      <c r="J15" s="710"/>
      <c r="K15" s="849"/>
      <c r="L15" s="10"/>
    </row>
    <row r="16" spans="1:12" ht="18" customHeight="1" hidden="1">
      <c r="A16" s="34"/>
      <c r="C16" s="243"/>
      <c r="D16" s="243"/>
      <c r="E16" s="243"/>
      <c r="F16" s="243"/>
      <c r="G16" s="243"/>
      <c r="H16" s="243"/>
      <c r="I16" s="710"/>
      <c r="J16" s="710"/>
      <c r="K16" s="851"/>
      <c r="L16" s="10"/>
    </row>
    <row r="17" spans="1:12" ht="15" customHeight="1" hidden="1">
      <c r="A17" s="34"/>
      <c r="C17" s="169"/>
      <c r="D17" s="169"/>
      <c r="E17" s="169"/>
      <c r="F17" s="169"/>
      <c r="G17" s="169"/>
      <c r="H17" s="151"/>
      <c r="I17" s="710"/>
      <c r="J17" s="710"/>
      <c r="K17" s="850"/>
      <c r="L17" s="10"/>
    </row>
    <row r="18" spans="1:12" ht="15" customHeight="1" hidden="1">
      <c r="A18" s="12"/>
      <c r="B18" s="122"/>
      <c r="C18" s="846"/>
      <c r="D18" s="840"/>
      <c r="E18" s="840"/>
      <c r="F18" s="840"/>
      <c r="G18" s="840"/>
      <c r="H18" s="840"/>
      <c r="I18" s="710"/>
      <c r="J18" s="710"/>
      <c r="K18" s="849"/>
      <c r="L18" s="10"/>
    </row>
    <row r="19" spans="1:12" ht="18" customHeight="1" hidden="1">
      <c r="A19" s="34"/>
      <c r="C19" s="243"/>
      <c r="D19" s="243"/>
      <c r="E19" s="243"/>
      <c r="F19" s="243"/>
      <c r="G19" s="243"/>
      <c r="H19" s="243"/>
      <c r="I19" s="184"/>
      <c r="J19" s="184"/>
      <c r="K19" s="850"/>
      <c r="L19" s="10"/>
    </row>
    <row r="20" spans="1:12" ht="15" customHeight="1" hidden="1">
      <c r="A20" s="12"/>
      <c r="B20" s="122"/>
      <c r="C20" s="846"/>
      <c r="D20" s="840"/>
      <c r="E20" s="840"/>
      <c r="F20" s="840"/>
      <c r="G20" s="840"/>
      <c r="H20" s="840"/>
      <c r="I20" s="710"/>
      <c r="J20" s="710"/>
      <c r="K20" s="849"/>
      <c r="L20" s="10"/>
    </row>
    <row r="21" spans="1:12" ht="18" customHeight="1" hidden="1">
      <c r="A21" s="34"/>
      <c r="C21" s="243"/>
      <c r="D21" s="243"/>
      <c r="E21" s="243"/>
      <c r="F21" s="243"/>
      <c r="G21" s="243"/>
      <c r="H21" s="243"/>
      <c r="I21" s="184"/>
      <c r="J21" s="184"/>
      <c r="K21" s="850"/>
      <c r="L21" s="10"/>
    </row>
    <row r="22" spans="1:12" ht="18" customHeight="1" hidden="1">
      <c r="A22" s="12"/>
      <c r="B22" s="122"/>
      <c r="C22" s="846"/>
      <c r="D22" s="840"/>
      <c r="E22" s="840"/>
      <c r="F22" s="840"/>
      <c r="G22" s="840"/>
      <c r="H22" s="840"/>
      <c r="I22" s="710"/>
      <c r="J22" s="710"/>
      <c r="K22" s="849"/>
      <c r="L22" s="10"/>
    </row>
    <row r="23" spans="1:12" ht="18" customHeight="1" hidden="1">
      <c r="A23" s="34"/>
      <c r="C23" s="243"/>
      <c r="D23" s="243"/>
      <c r="E23" s="243"/>
      <c r="F23" s="243"/>
      <c r="G23" s="243"/>
      <c r="H23" s="243"/>
      <c r="I23" s="184"/>
      <c r="J23" s="184"/>
      <c r="K23" s="850"/>
      <c r="L23" s="10"/>
    </row>
    <row r="24" spans="1:12" ht="15" customHeight="1" hidden="1">
      <c r="A24" s="12"/>
      <c r="B24" s="122"/>
      <c r="C24" s="846"/>
      <c r="D24" s="840"/>
      <c r="E24" s="840"/>
      <c r="F24" s="840"/>
      <c r="G24" s="840"/>
      <c r="H24" s="840"/>
      <c r="I24" s="713"/>
      <c r="J24" s="713"/>
      <c r="K24" s="849"/>
      <c r="L24" s="10"/>
    </row>
    <row r="25" spans="1:12" ht="18" customHeight="1" hidden="1">
      <c r="A25" s="34"/>
      <c r="C25" s="243"/>
      <c r="D25" s="243"/>
      <c r="E25" s="243"/>
      <c r="F25" s="243"/>
      <c r="G25" s="243"/>
      <c r="H25" s="243"/>
      <c r="I25" s="151"/>
      <c r="J25" s="151"/>
      <c r="K25" s="850"/>
      <c r="L25" s="10"/>
    </row>
    <row r="26" spans="1:12" ht="15" customHeight="1" hidden="1">
      <c r="A26" s="12"/>
      <c r="B26" s="122"/>
      <c r="C26" s="846"/>
      <c r="D26" s="840"/>
      <c r="E26" s="840"/>
      <c r="F26" s="840"/>
      <c r="G26" s="840"/>
      <c r="H26" s="840"/>
      <c r="I26" s="714"/>
      <c r="J26" s="714"/>
      <c r="K26" s="849"/>
      <c r="L26" s="10"/>
    </row>
    <row r="27" spans="1:12" ht="18.75" customHeight="1" hidden="1">
      <c r="A27" s="12"/>
      <c r="B27" s="122"/>
      <c r="C27" s="712"/>
      <c r="D27" s="243"/>
      <c r="E27" s="243"/>
      <c r="F27" s="243"/>
      <c r="G27" s="243"/>
      <c r="H27" s="243"/>
      <c r="I27" s="715"/>
      <c r="J27" s="715"/>
      <c r="K27" s="850"/>
      <c r="L27" s="10"/>
    </row>
    <row r="28" spans="1:12" ht="15" customHeight="1" hidden="1">
      <c r="A28" s="12"/>
      <c r="B28" s="122"/>
      <c r="C28" s="846"/>
      <c r="D28" s="840"/>
      <c r="E28" s="840"/>
      <c r="F28" s="840"/>
      <c r="G28" s="840"/>
      <c r="H28" s="840"/>
      <c r="I28" s="714"/>
      <c r="J28" s="714"/>
      <c r="K28" s="849"/>
      <c r="L28" s="10"/>
    </row>
    <row r="29" spans="1:12" ht="18.75" customHeight="1" hidden="1">
      <c r="A29" s="12"/>
      <c r="B29" s="122"/>
      <c r="C29" s="712"/>
      <c r="D29" s="243"/>
      <c r="E29" s="243"/>
      <c r="F29" s="243"/>
      <c r="G29" s="243"/>
      <c r="H29" s="243"/>
      <c r="I29" s="714"/>
      <c r="J29" s="714"/>
      <c r="K29" s="850"/>
      <c r="L29" s="10"/>
    </row>
    <row r="30" spans="1:12" ht="18.75" customHeight="1" hidden="1">
      <c r="A30" s="12"/>
      <c r="B30" s="122"/>
      <c r="C30" s="846"/>
      <c r="D30" s="840"/>
      <c r="E30" s="840"/>
      <c r="F30" s="840"/>
      <c r="G30" s="840"/>
      <c r="H30" s="840"/>
      <c r="I30" s="714"/>
      <c r="J30" s="714"/>
      <c r="K30" s="847"/>
      <c r="L30" s="10"/>
    </row>
    <row r="31" spans="1:12" ht="12" customHeight="1" hidden="1">
      <c r="A31" s="12"/>
      <c r="B31" s="122"/>
      <c r="C31" s="712"/>
      <c r="D31" s="243"/>
      <c r="E31" s="243"/>
      <c r="F31" s="243"/>
      <c r="G31" s="243"/>
      <c r="H31" s="243"/>
      <c r="I31" s="714"/>
      <c r="J31" s="714"/>
      <c r="K31" s="848"/>
      <c r="L31" s="10"/>
    </row>
    <row r="32" spans="1:12" ht="18.75" customHeight="1" hidden="1">
      <c r="A32" s="415"/>
      <c r="B32" s="716"/>
      <c r="C32" s="846"/>
      <c r="D32" s="840"/>
      <c r="E32" s="840"/>
      <c r="F32" s="840"/>
      <c r="G32" s="840"/>
      <c r="H32" s="840"/>
      <c r="I32" s="717"/>
      <c r="J32" s="717"/>
      <c r="K32" s="847"/>
      <c r="L32" s="10"/>
    </row>
    <row r="33" spans="1:12" ht="12" customHeight="1" hidden="1">
      <c r="A33" s="9"/>
      <c r="B33" s="716"/>
      <c r="C33" s="712"/>
      <c r="D33" s="243"/>
      <c r="E33" s="243"/>
      <c r="F33" s="243"/>
      <c r="G33" s="243"/>
      <c r="H33" s="243"/>
      <c r="I33" s="718"/>
      <c r="J33" s="718"/>
      <c r="K33" s="848"/>
      <c r="L33" s="10"/>
    </row>
    <row r="34" spans="1:11" ht="18.75" customHeight="1" hidden="1">
      <c r="A34" s="479" t="s">
        <v>635</v>
      </c>
      <c r="B34" s="29" t="s">
        <v>61</v>
      </c>
      <c r="C34" s="842" t="s">
        <v>61</v>
      </c>
      <c r="D34" s="843"/>
      <c r="E34" s="843"/>
      <c r="F34" s="843"/>
      <c r="G34" s="843"/>
      <c r="H34" s="799"/>
      <c r="I34" s="719">
        <v>0</v>
      </c>
      <c r="J34" s="719">
        <v>0</v>
      </c>
      <c r="K34" s="115" t="s">
        <v>61</v>
      </c>
    </row>
    <row r="35" spans="1:11" ht="18.75" customHeight="1" hidden="1">
      <c r="A35" s="479" t="s">
        <v>633</v>
      </c>
      <c r="B35" s="29" t="s">
        <v>61</v>
      </c>
      <c r="C35" s="842" t="s">
        <v>61</v>
      </c>
      <c r="D35" s="843"/>
      <c r="E35" s="843"/>
      <c r="F35" s="843"/>
      <c r="G35" s="843"/>
      <c r="H35" s="799"/>
      <c r="I35" s="719">
        <v>0</v>
      </c>
      <c r="J35" s="719">
        <v>0</v>
      </c>
      <c r="K35" s="115" t="s">
        <v>61</v>
      </c>
    </row>
    <row r="36" spans="1:11" ht="18" customHeight="1">
      <c r="A36" s="479" t="s">
        <v>614</v>
      </c>
      <c r="B36" s="29" t="s">
        <v>61</v>
      </c>
      <c r="C36" s="842" t="s">
        <v>61</v>
      </c>
      <c r="D36" s="843"/>
      <c r="E36" s="843"/>
      <c r="F36" s="843"/>
      <c r="G36" s="843"/>
      <c r="H36" s="799"/>
      <c r="I36" s="719">
        <v>0</v>
      </c>
      <c r="J36" s="719">
        <v>0</v>
      </c>
      <c r="K36" s="115" t="s">
        <v>61</v>
      </c>
    </row>
    <row r="37" spans="1:11" ht="18.75" customHeight="1">
      <c r="A37" s="479" t="s">
        <v>615</v>
      </c>
      <c r="B37" s="29" t="s">
        <v>61</v>
      </c>
      <c r="C37" s="842" t="s">
        <v>61</v>
      </c>
      <c r="D37" s="843"/>
      <c r="E37" s="843"/>
      <c r="F37" s="843"/>
      <c r="G37" s="843"/>
      <c r="H37" s="799"/>
      <c r="I37" s="719">
        <v>0</v>
      </c>
      <c r="J37" s="719">
        <v>0</v>
      </c>
      <c r="K37" s="115" t="s">
        <v>61</v>
      </c>
    </row>
    <row r="38" spans="1:11" ht="18.75" customHeight="1">
      <c r="A38" s="479" t="s">
        <v>676</v>
      </c>
      <c r="B38" s="563">
        <v>1</v>
      </c>
      <c r="C38" s="838" t="s">
        <v>647</v>
      </c>
      <c r="D38" s="839"/>
      <c r="E38" s="839"/>
      <c r="F38" s="839"/>
      <c r="G38" s="839"/>
      <c r="H38" s="840"/>
      <c r="I38" s="632">
        <v>5085</v>
      </c>
      <c r="J38" s="632">
        <v>5139</v>
      </c>
      <c r="K38" s="236" t="s">
        <v>647</v>
      </c>
    </row>
    <row r="39" spans="1:11" ht="18.75" customHeight="1">
      <c r="A39" s="479" t="s">
        <v>658</v>
      </c>
      <c r="B39" s="563">
        <v>1</v>
      </c>
      <c r="C39" s="838" t="s">
        <v>647</v>
      </c>
      <c r="D39" s="839"/>
      <c r="E39" s="839"/>
      <c r="F39" s="839"/>
      <c r="G39" s="839"/>
      <c r="H39" s="840"/>
      <c r="I39" s="632">
        <v>5085</v>
      </c>
      <c r="J39" s="632">
        <v>5139</v>
      </c>
      <c r="K39" s="236" t="s">
        <v>647</v>
      </c>
    </row>
    <row r="40" spans="1:11" ht="18.75" customHeight="1">
      <c r="A40" s="479" t="s">
        <v>675</v>
      </c>
      <c r="B40" s="563">
        <v>1</v>
      </c>
      <c r="C40" s="838" t="s">
        <v>647</v>
      </c>
      <c r="D40" s="839"/>
      <c r="E40" s="839"/>
      <c r="F40" s="839"/>
      <c r="G40" s="839"/>
      <c r="H40" s="840"/>
      <c r="I40" s="565">
        <f>SUM(I42:I43)</f>
        <v>5085</v>
      </c>
      <c r="J40" s="565">
        <f>SUM(J42:J43)</f>
        <v>5139</v>
      </c>
      <c r="K40" s="236" t="s">
        <v>647</v>
      </c>
    </row>
    <row r="41" spans="1:11" ht="12" customHeight="1">
      <c r="A41" s="12"/>
      <c r="B41" s="616"/>
      <c r="C41" s="241"/>
      <c r="D41" s="181"/>
      <c r="E41" s="181"/>
      <c r="F41" s="181"/>
      <c r="G41" s="181"/>
      <c r="H41" s="243"/>
      <c r="I41" s="628"/>
      <c r="J41" s="629"/>
      <c r="K41" s="720"/>
    </row>
    <row r="42" spans="1:11" ht="15.75" customHeight="1">
      <c r="A42" s="114" t="s">
        <v>646</v>
      </c>
      <c r="B42" s="576">
        <v>104</v>
      </c>
      <c r="C42" s="802" t="s">
        <v>690</v>
      </c>
      <c r="D42" s="844" t="s">
        <v>689</v>
      </c>
      <c r="E42" s="23" t="s">
        <v>109</v>
      </c>
      <c r="F42" s="622">
        <v>75</v>
      </c>
      <c r="G42" s="622">
        <v>1521</v>
      </c>
      <c r="H42" s="621">
        <v>204.7</v>
      </c>
      <c r="I42" s="632">
        <v>5085</v>
      </c>
      <c r="J42" s="631">
        <v>5139</v>
      </c>
      <c r="K42" s="23" t="s">
        <v>648</v>
      </c>
    </row>
    <row r="43" spans="1:11" ht="32.25" customHeight="1">
      <c r="A43" s="134"/>
      <c r="B43" s="625"/>
      <c r="C43" s="841"/>
      <c r="D43" s="845"/>
      <c r="E43" s="121"/>
      <c r="F43" s="635"/>
      <c r="G43" s="635"/>
      <c r="H43" s="636"/>
      <c r="I43" s="633"/>
      <c r="J43" s="634"/>
      <c r="K43" s="59"/>
    </row>
    <row r="44" spans="1:10" ht="15" customHeight="1" hidden="1">
      <c r="A44" s="10" t="s">
        <v>383</v>
      </c>
      <c r="I44" s="211"/>
      <c r="J44" s="211"/>
    </row>
    <row r="45" spans="1:8" ht="16.5">
      <c r="A45" s="34"/>
      <c r="H45" s="306"/>
    </row>
  </sheetData>
  <sheetProtection/>
  <mergeCells count="32">
    <mergeCell ref="C10:H10"/>
    <mergeCell ref="C11:H11"/>
    <mergeCell ref="C12:H12"/>
    <mergeCell ref="C13:H13"/>
    <mergeCell ref="C14:H14"/>
    <mergeCell ref="C15:H15"/>
    <mergeCell ref="K15:K17"/>
    <mergeCell ref="C18:H18"/>
    <mergeCell ref="K18:K19"/>
    <mergeCell ref="C20:H20"/>
    <mergeCell ref="K20:K21"/>
    <mergeCell ref="C22:H22"/>
    <mergeCell ref="K22:K23"/>
    <mergeCell ref="C30:H30"/>
    <mergeCell ref="K30:K31"/>
    <mergeCell ref="C32:H32"/>
    <mergeCell ref="K32:K33"/>
    <mergeCell ref="C24:H24"/>
    <mergeCell ref="K24:K25"/>
    <mergeCell ref="C26:H26"/>
    <mergeCell ref="K26:K27"/>
    <mergeCell ref="C28:H28"/>
    <mergeCell ref="K28:K29"/>
    <mergeCell ref="C40:H40"/>
    <mergeCell ref="C42:C43"/>
    <mergeCell ref="C34:H34"/>
    <mergeCell ref="C35:H35"/>
    <mergeCell ref="C36:H36"/>
    <mergeCell ref="C37:H37"/>
    <mergeCell ref="C38:H38"/>
    <mergeCell ref="C39:H39"/>
    <mergeCell ref="D42:D43"/>
  </mergeCells>
  <printOptions/>
  <pageMargins left="0.9055118110236221" right="0.5905511811023623" top="0.5905511811023623" bottom="0.787401574803149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50390625" style="10" customWidth="1"/>
    <col min="3" max="3" width="8.125" style="6" customWidth="1"/>
    <col min="4" max="4" width="7.625" style="6" customWidth="1"/>
    <col min="5" max="5" width="9.375" style="6" customWidth="1"/>
    <col min="6" max="6" width="9.625" style="5" customWidth="1"/>
    <col min="7" max="8" width="10.625" style="5" customWidth="1"/>
    <col min="9" max="9" width="11.625" style="5" customWidth="1"/>
    <col min="10" max="10" width="12.125" style="5" customWidth="1"/>
    <col min="11" max="11" width="20.875" style="6" customWidth="1"/>
    <col min="12" max="16384" width="9.00390625" style="6" customWidth="1"/>
  </cols>
  <sheetData>
    <row r="1" spans="1:11" s="16" customFormat="1" ht="24" customHeight="1">
      <c r="A1" s="697" t="s">
        <v>707</v>
      </c>
      <c r="B1" s="1"/>
      <c r="C1" s="44"/>
      <c r="D1" s="44"/>
      <c r="E1" s="44"/>
      <c r="F1" s="45"/>
      <c r="G1" s="45"/>
      <c r="H1" s="45"/>
      <c r="I1" s="45"/>
      <c r="J1" s="45"/>
      <c r="K1" s="44"/>
    </row>
    <row r="2" spans="1:11" s="16" customFormat="1" ht="4.5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2.5" customHeight="1">
      <c r="A3" s="326" t="s">
        <v>587</v>
      </c>
      <c r="B3" s="18" t="s">
        <v>74</v>
      </c>
      <c r="C3" s="19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22.5" customHeight="1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2.75" customHeight="1" hidden="1">
      <c r="A5" s="12" t="s">
        <v>76</v>
      </c>
      <c r="B5" s="29">
        <v>3</v>
      </c>
      <c r="C5" s="48" t="s">
        <v>92</v>
      </c>
      <c r="D5" s="31"/>
      <c r="E5" s="31"/>
      <c r="F5" s="32">
        <v>191</v>
      </c>
      <c r="G5" s="32">
        <v>2205.4</v>
      </c>
      <c r="H5" s="32">
        <v>2001.29</v>
      </c>
      <c r="I5" s="32">
        <v>626.59</v>
      </c>
      <c r="J5" s="32">
        <v>740.89</v>
      </c>
      <c r="K5" s="49" t="s">
        <v>92</v>
      </c>
    </row>
    <row r="6" spans="1:11" ht="12.75" customHeight="1" hidden="1">
      <c r="A6" s="12" t="s">
        <v>78</v>
      </c>
      <c r="B6" s="29">
        <v>3</v>
      </c>
      <c r="C6" s="81" t="s">
        <v>92</v>
      </c>
      <c r="D6" s="21"/>
      <c r="E6" s="21"/>
      <c r="F6" s="32">
        <v>191</v>
      </c>
      <c r="G6" s="32">
        <v>2205.4</v>
      </c>
      <c r="H6" s="32">
        <v>2001.29</v>
      </c>
      <c r="I6" s="32">
        <v>666.6</v>
      </c>
      <c r="J6" s="32">
        <v>740.89</v>
      </c>
      <c r="K6" s="80" t="s">
        <v>92</v>
      </c>
    </row>
    <row r="7" spans="1:11" ht="12.75" customHeight="1" hidden="1">
      <c r="A7" s="12" t="s">
        <v>7</v>
      </c>
      <c r="B7" s="29">
        <v>3</v>
      </c>
      <c r="C7" s="81" t="s">
        <v>92</v>
      </c>
      <c r="D7" s="21"/>
      <c r="E7" s="21"/>
      <c r="F7" s="32">
        <v>191</v>
      </c>
      <c r="G7" s="32">
        <v>2205.4</v>
      </c>
      <c r="H7" s="32">
        <v>2001.29</v>
      </c>
      <c r="I7" s="32">
        <v>666.6</v>
      </c>
      <c r="J7" s="32">
        <v>740.89</v>
      </c>
      <c r="K7" s="80" t="s">
        <v>92</v>
      </c>
    </row>
    <row r="8" spans="1:11" ht="12.75" customHeight="1" hidden="1">
      <c r="A8" s="12" t="s">
        <v>8</v>
      </c>
      <c r="B8" s="29">
        <v>3</v>
      </c>
      <c r="C8" s="81" t="s">
        <v>92</v>
      </c>
      <c r="D8" s="21"/>
      <c r="E8" s="21"/>
      <c r="F8" s="32">
        <v>191</v>
      </c>
      <c r="G8" s="32">
        <v>2205.4</v>
      </c>
      <c r="H8" s="32">
        <v>2001.29</v>
      </c>
      <c r="I8" s="32">
        <v>615.85</v>
      </c>
      <c r="J8" s="32">
        <v>740.89</v>
      </c>
      <c r="K8" s="80" t="s">
        <v>92</v>
      </c>
    </row>
    <row r="9" spans="1:11" ht="15" customHeight="1" hidden="1">
      <c r="A9" s="12" t="s">
        <v>9</v>
      </c>
      <c r="B9" s="29">
        <v>3</v>
      </c>
      <c r="C9" s="80" t="s">
        <v>121</v>
      </c>
      <c r="D9" s="2"/>
      <c r="E9" s="2"/>
      <c r="F9" s="90"/>
      <c r="G9" s="91"/>
      <c r="H9" s="32">
        <v>2001.29</v>
      </c>
      <c r="I9" s="32">
        <v>611.79</v>
      </c>
      <c r="J9" s="32">
        <v>740.89</v>
      </c>
      <c r="K9" s="80" t="s">
        <v>92</v>
      </c>
    </row>
    <row r="10" spans="1:11" ht="13.5" customHeight="1" hidden="1">
      <c r="A10" s="12" t="s">
        <v>10</v>
      </c>
      <c r="B10" s="29">
        <v>3</v>
      </c>
      <c r="C10" s="769" t="s">
        <v>276</v>
      </c>
      <c r="D10" s="816"/>
      <c r="E10" s="816"/>
      <c r="F10" s="816"/>
      <c r="G10" s="816"/>
      <c r="H10" s="771"/>
      <c r="I10" s="32">
        <v>61179</v>
      </c>
      <c r="J10" s="32">
        <v>74089</v>
      </c>
      <c r="K10" s="80" t="s">
        <v>92</v>
      </c>
    </row>
    <row r="11" spans="1:11" ht="15" customHeight="1" hidden="1">
      <c r="A11" s="12" t="s">
        <v>11</v>
      </c>
      <c r="B11" s="29">
        <v>3</v>
      </c>
      <c r="C11" s="769" t="s">
        <v>276</v>
      </c>
      <c r="D11" s="816"/>
      <c r="E11" s="816"/>
      <c r="F11" s="816"/>
      <c r="G11" s="816"/>
      <c r="H11" s="771"/>
      <c r="I11" s="32">
        <v>611.79</v>
      </c>
      <c r="J11" s="32">
        <v>740.89</v>
      </c>
      <c r="K11" s="80" t="s">
        <v>92</v>
      </c>
    </row>
    <row r="12" spans="1:11" ht="13.5" customHeight="1" hidden="1">
      <c r="A12" s="12" t="s">
        <v>71</v>
      </c>
      <c r="B12" s="29">
        <v>3</v>
      </c>
      <c r="C12" s="769" t="s">
        <v>276</v>
      </c>
      <c r="D12" s="816"/>
      <c r="E12" s="816"/>
      <c r="F12" s="816"/>
      <c r="G12" s="816"/>
      <c r="H12" s="771"/>
      <c r="I12" s="32">
        <v>64429</v>
      </c>
      <c r="J12" s="32">
        <v>74089</v>
      </c>
      <c r="K12" s="80" t="s">
        <v>92</v>
      </c>
    </row>
    <row r="13" spans="1:11" ht="13.5" customHeight="1" hidden="1">
      <c r="A13" s="12" t="s">
        <v>72</v>
      </c>
      <c r="B13" s="29">
        <v>3</v>
      </c>
      <c r="C13" s="769" t="s">
        <v>276</v>
      </c>
      <c r="D13" s="816"/>
      <c r="E13" s="816"/>
      <c r="F13" s="816"/>
      <c r="G13" s="816"/>
      <c r="H13" s="771"/>
      <c r="I13" s="226">
        <v>64429</v>
      </c>
      <c r="J13" s="226">
        <v>74089</v>
      </c>
      <c r="K13" s="80" t="s">
        <v>92</v>
      </c>
    </row>
    <row r="14" spans="1:11" ht="13.5" customHeight="1" hidden="1">
      <c r="A14" s="71" t="s">
        <v>103</v>
      </c>
      <c r="B14" s="29">
        <v>4</v>
      </c>
      <c r="C14" s="769" t="s">
        <v>277</v>
      </c>
      <c r="D14" s="816"/>
      <c r="E14" s="816"/>
      <c r="F14" s="816"/>
      <c r="G14" s="816"/>
      <c r="H14" s="771"/>
      <c r="I14" s="226">
        <v>64613</v>
      </c>
      <c r="J14" s="226">
        <v>74180</v>
      </c>
      <c r="K14" s="82" t="s">
        <v>106</v>
      </c>
    </row>
    <row r="15" spans="1:11" ht="15" customHeight="1" hidden="1">
      <c r="A15" s="12" t="s">
        <v>351</v>
      </c>
      <c r="B15" s="29">
        <v>4</v>
      </c>
      <c r="C15" s="838" t="s">
        <v>220</v>
      </c>
      <c r="D15" s="839"/>
      <c r="E15" s="839"/>
      <c r="F15" s="839"/>
      <c r="G15" s="839"/>
      <c r="H15" s="852"/>
      <c r="I15" s="226">
        <v>62330.5</v>
      </c>
      <c r="J15" s="226">
        <v>74272</v>
      </c>
      <c r="K15" s="774" t="s">
        <v>221</v>
      </c>
    </row>
    <row r="16" spans="1:11" ht="18" customHeight="1" hidden="1">
      <c r="A16" s="34"/>
      <c r="B16" s="35"/>
      <c r="C16" s="183"/>
      <c r="D16" s="181"/>
      <c r="E16" s="181"/>
      <c r="F16" s="181"/>
      <c r="G16" s="181"/>
      <c r="H16" s="182"/>
      <c r="I16" s="226"/>
      <c r="J16" s="226"/>
      <c r="K16" s="775"/>
    </row>
    <row r="17" spans="1:11" ht="15" customHeight="1" hidden="1">
      <c r="A17" s="34"/>
      <c r="B17" s="35"/>
      <c r="C17" s="171"/>
      <c r="D17" s="169"/>
      <c r="E17" s="169"/>
      <c r="F17" s="169"/>
      <c r="G17" s="169"/>
      <c r="H17" s="177"/>
      <c r="I17" s="226"/>
      <c r="J17" s="226"/>
      <c r="K17" s="785"/>
    </row>
    <row r="18" spans="1:11" ht="15" customHeight="1" hidden="1">
      <c r="A18" s="12" t="s">
        <v>358</v>
      </c>
      <c r="B18" s="29">
        <v>3</v>
      </c>
      <c r="C18" s="838" t="s">
        <v>306</v>
      </c>
      <c r="D18" s="839"/>
      <c r="E18" s="839"/>
      <c r="F18" s="839"/>
      <c r="G18" s="839"/>
      <c r="H18" s="852"/>
      <c r="I18" s="226">
        <v>62330.5</v>
      </c>
      <c r="J18" s="226">
        <v>74272</v>
      </c>
      <c r="K18" s="774" t="s">
        <v>306</v>
      </c>
    </row>
    <row r="19" spans="1:11" ht="18" customHeight="1" hidden="1">
      <c r="A19" s="34"/>
      <c r="B19" s="35"/>
      <c r="C19" s="183"/>
      <c r="D19" s="181"/>
      <c r="E19" s="181"/>
      <c r="F19" s="181"/>
      <c r="G19" s="181"/>
      <c r="H19" s="182"/>
      <c r="I19" s="32"/>
      <c r="J19" s="32"/>
      <c r="K19" s="785"/>
    </row>
    <row r="20" spans="1:11" ht="15" customHeight="1" hidden="1">
      <c r="A20" s="12" t="s">
        <v>359</v>
      </c>
      <c r="B20" s="29">
        <v>3</v>
      </c>
      <c r="C20" s="838" t="s">
        <v>306</v>
      </c>
      <c r="D20" s="839"/>
      <c r="E20" s="839"/>
      <c r="F20" s="839"/>
      <c r="G20" s="839"/>
      <c r="H20" s="852"/>
      <c r="I20" s="226">
        <v>63528</v>
      </c>
      <c r="J20" s="226">
        <v>73755</v>
      </c>
      <c r="K20" s="774" t="s">
        <v>306</v>
      </c>
    </row>
    <row r="21" spans="1:11" ht="18" customHeight="1" hidden="1">
      <c r="A21" s="34"/>
      <c r="B21" s="35"/>
      <c r="C21" s="183"/>
      <c r="D21" s="181"/>
      <c r="E21" s="181"/>
      <c r="F21" s="181"/>
      <c r="G21" s="181"/>
      <c r="H21" s="182"/>
      <c r="I21" s="32"/>
      <c r="J21" s="32"/>
      <c r="K21" s="785"/>
    </row>
    <row r="22" spans="1:11" ht="18" customHeight="1" hidden="1">
      <c r="A22" s="12" t="s">
        <v>360</v>
      </c>
      <c r="B22" s="29">
        <v>3</v>
      </c>
      <c r="C22" s="838" t="s">
        <v>306</v>
      </c>
      <c r="D22" s="839"/>
      <c r="E22" s="839"/>
      <c r="F22" s="839"/>
      <c r="G22" s="839"/>
      <c r="H22" s="852"/>
      <c r="I22" s="226">
        <v>67031</v>
      </c>
      <c r="J22" s="226">
        <v>73755</v>
      </c>
      <c r="K22" s="774" t="s">
        <v>306</v>
      </c>
    </row>
    <row r="23" spans="1:11" ht="18" customHeight="1" hidden="1">
      <c r="A23" s="34"/>
      <c r="B23" s="35"/>
      <c r="C23" s="183"/>
      <c r="D23" s="181"/>
      <c r="E23" s="181"/>
      <c r="F23" s="181"/>
      <c r="G23" s="181"/>
      <c r="H23" s="182"/>
      <c r="I23" s="32"/>
      <c r="J23" s="32"/>
      <c r="K23" s="785"/>
    </row>
    <row r="24" spans="1:11" ht="15" customHeight="1" hidden="1">
      <c r="A24" s="12" t="s">
        <v>361</v>
      </c>
      <c r="B24" s="29">
        <v>3</v>
      </c>
      <c r="C24" s="838" t="s">
        <v>306</v>
      </c>
      <c r="D24" s="839"/>
      <c r="E24" s="839"/>
      <c r="F24" s="839"/>
      <c r="G24" s="839"/>
      <c r="H24" s="852"/>
      <c r="I24" s="214">
        <v>67031</v>
      </c>
      <c r="J24" s="214">
        <v>73755</v>
      </c>
      <c r="K24" s="774" t="s">
        <v>306</v>
      </c>
    </row>
    <row r="25" spans="1:11" ht="18" customHeight="1" hidden="1">
      <c r="A25" s="34"/>
      <c r="B25" s="35"/>
      <c r="C25" s="183"/>
      <c r="D25" s="181"/>
      <c r="E25" s="181"/>
      <c r="F25" s="181"/>
      <c r="G25" s="181"/>
      <c r="H25" s="182"/>
      <c r="I25" s="33"/>
      <c r="J25" s="33"/>
      <c r="K25" s="785"/>
    </row>
    <row r="26" spans="1:11" ht="15" customHeight="1" hidden="1">
      <c r="A26" s="12" t="s">
        <v>385</v>
      </c>
      <c r="B26" s="29">
        <v>3</v>
      </c>
      <c r="C26" s="838" t="s">
        <v>467</v>
      </c>
      <c r="D26" s="839"/>
      <c r="E26" s="839"/>
      <c r="F26" s="839"/>
      <c r="G26" s="839"/>
      <c r="H26" s="852"/>
      <c r="I26" s="337">
        <v>62409</v>
      </c>
      <c r="J26" s="337">
        <v>73755</v>
      </c>
      <c r="K26" s="774" t="s">
        <v>467</v>
      </c>
    </row>
    <row r="27" spans="1:11" ht="18.75" customHeight="1" hidden="1">
      <c r="A27" s="12"/>
      <c r="B27" s="115"/>
      <c r="C27" s="241"/>
      <c r="D27" s="181"/>
      <c r="E27" s="181"/>
      <c r="F27" s="181"/>
      <c r="G27" s="181"/>
      <c r="H27" s="243"/>
      <c r="I27" s="340"/>
      <c r="J27" s="340"/>
      <c r="K27" s="785"/>
    </row>
    <row r="28" spans="1:11" ht="15" customHeight="1" hidden="1">
      <c r="A28" s="12" t="s">
        <v>447</v>
      </c>
      <c r="B28" s="29">
        <v>3</v>
      </c>
      <c r="C28" s="838" t="s">
        <v>306</v>
      </c>
      <c r="D28" s="839"/>
      <c r="E28" s="839"/>
      <c r="F28" s="839"/>
      <c r="G28" s="839"/>
      <c r="H28" s="852"/>
      <c r="I28" s="337">
        <v>51707</v>
      </c>
      <c r="J28" s="337">
        <v>77842</v>
      </c>
      <c r="K28" s="774" t="s">
        <v>306</v>
      </c>
    </row>
    <row r="29" spans="1:11" ht="18.75" customHeight="1" hidden="1">
      <c r="A29" s="12"/>
      <c r="B29" s="115"/>
      <c r="C29" s="241"/>
      <c r="D29" s="181"/>
      <c r="E29" s="181"/>
      <c r="F29" s="181"/>
      <c r="G29" s="181"/>
      <c r="H29" s="243"/>
      <c r="I29" s="337"/>
      <c r="J29" s="337"/>
      <c r="K29" s="785"/>
    </row>
    <row r="30" spans="1:11" ht="18.75" customHeight="1" hidden="1">
      <c r="A30" s="12" t="s">
        <v>458</v>
      </c>
      <c r="B30" s="29">
        <v>3</v>
      </c>
      <c r="C30" s="838" t="s">
        <v>306</v>
      </c>
      <c r="D30" s="839"/>
      <c r="E30" s="839"/>
      <c r="F30" s="839"/>
      <c r="G30" s="839"/>
      <c r="H30" s="852"/>
      <c r="I30" s="337">
        <v>47807.75</v>
      </c>
      <c r="J30" s="337">
        <v>77842.3</v>
      </c>
      <c r="K30" s="853" t="s">
        <v>306</v>
      </c>
    </row>
    <row r="31" spans="1:11" ht="12" customHeight="1" hidden="1">
      <c r="A31" s="12"/>
      <c r="B31" s="115"/>
      <c r="C31" s="241"/>
      <c r="D31" s="181"/>
      <c r="E31" s="181"/>
      <c r="F31" s="181"/>
      <c r="G31" s="181"/>
      <c r="H31" s="243"/>
      <c r="I31" s="337"/>
      <c r="J31" s="337"/>
      <c r="K31" s="854"/>
    </row>
    <row r="32" spans="1:11" ht="18.75" customHeight="1" hidden="1">
      <c r="A32" s="479" t="s">
        <v>611</v>
      </c>
      <c r="B32" s="563">
        <v>3</v>
      </c>
      <c r="C32" s="838" t="s">
        <v>306</v>
      </c>
      <c r="D32" s="839"/>
      <c r="E32" s="839"/>
      <c r="F32" s="839"/>
      <c r="G32" s="839"/>
      <c r="H32" s="852"/>
      <c r="I32" s="565">
        <v>51821.3</v>
      </c>
      <c r="J32" s="565">
        <v>77842.3</v>
      </c>
      <c r="K32" s="853" t="s">
        <v>306</v>
      </c>
    </row>
    <row r="33" spans="1:11" ht="12" customHeight="1" hidden="1">
      <c r="A33" s="9"/>
      <c r="B33" s="616"/>
      <c r="C33" s="241"/>
      <c r="D33" s="181"/>
      <c r="E33" s="181"/>
      <c r="F33" s="181"/>
      <c r="G33" s="181"/>
      <c r="H33" s="243"/>
      <c r="I33" s="566"/>
      <c r="J33" s="626"/>
      <c r="K33" s="854"/>
    </row>
    <row r="34" spans="1:11" ht="16.5" hidden="1">
      <c r="A34" s="479" t="s">
        <v>612</v>
      </c>
      <c r="B34" s="616">
        <v>3</v>
      </c>
      <c r="C34" s="838" t="s">
        <v>306</v>
      </c>
      <c r="D34" s="839"/>
      <c r="E34" s="839"/>
      <c r="F34" s="839"/>
      <c r="G34" s="839"/>
      <c r="H34" s="852"/>
      <c r="I34" s="565">
        <v>50603.1</v>
      </c>
      <c r="J34" s="627">
        <v>77842.3</v>
      </c>
      <c r="K34" s="853" t="s">
        <v>306</v>
      </c>
    </row>
    <row r="35" spans="1:11" ht="16.5" hidden="1">
      <c r="A35" s="9"/>
      <c r="B35" s="616"/>
      <c r="C35" s="241"/>
      <c r="D35" s="181"/>
      <c r="E35" s="181"/>
      <c r="F35" s="181"/>
      <c r="G35" s="181"/>
      <c r="H35" s="243"/>
      <c r="I35" s="566"/>
      <c r="J35" s="626"/>
      <c r="K35" s="854"/>
    </row>
    <row r="36" spans="1:11" ht="18.75" customHeight="1" hidden="1">
      <c r="A36" s="479" t="s">
        <v>613</v>
      </c>
      <c r="B36" s="616">
        <v>3</v>
      </c>
      <c r="C36" s="838" t="s">
        <v>306</v>
      </c>
      <c r="D36" s="839"/>
      <c r="E36" s="839"/>
      <c r="F36" s="839"/>
      <c r="G36" s="839"/>
      <c r="H36" s="852"/>
      <c r="I36" s="565">
        <v>49977.8</v>
      </c>
      <c r="J36" s="627">
        <v>77842.3</v>
      </c>
      <c r="K36" s="853" t="s">
        <v>306</v>
      </c>
    </row>
    <row r="37" spans="1:11" ht="12" customHeight="1" hidden="1">
      <c r="A37" s="9"/>
      <c r="B37" s="616"/>
      <c r="C37" s="241"/>
      <c r="D37" s="181"/>
      <c r="E37" s="181"/>
      <c r="F37" s="181"/>
      <c r="G37" s="181"/>
      <c r="H37" s="243"/>
      <c r="I37" s="566"/>
      <c r="J37" s="626"/>
      <c r="K37" s="854"/>
    </row>
    <row r="38" spans="1:11" ht="18" customHeight="1">
      <c r="A38" s="479" t="s">
        <v>614</v>
      </c>
      <c r="B38" s="563">
        <v>3</v>
      </c>
      <c r="C38" s="838" t="s">
        <v>306</v>
      </c>
      <c r="D38" s="839"/>
      <c r="E38" s="839"/>
      <c r="F38" s="839"/>
      <c r="G38" s="839"/>
      <c r="H38" s="840"/>
      <c r="I38" s="565">
        <v>49810.3</v>
      </c>
      <c r="J38" s="627">
        <v>77842.3</v>
      </c>
      <c r="K38" s="853" t="s">
        <v>306</v>
      </c>
    </row>
    <row r="39" spans="1:11" ht="12" customHeight="1">
      <c r="A39" s="9"/>
      <c r="B39" s="616"/>
      <c r="C39" s="241"/>
      <c r="D39" s="181"/>
      <c r="E39" s="181"/>
      <c r="F39" s="181"/>
      <c r="G39" s="181"/>
      <c r="H39" s="243"/>
      <c r="I39" s="566"/>
      <c r="J39" s="566"/>
      <c r="K39" s="854"/>
    </row>
    <row r="40" spans="1:11" ht="18.75" customHeight="1">
      <c r="A40" s="479" t="s">
        <v>615</v>
      </c>
      <c r="B40" s="563">
        <v>3</v>
      </c>
      <c r="C40" s="838" t="s">
        <v>306</v>
      </c>
      <c r="D40" s="839"/>
      <c r="E40" s="839"/>
      <c r="F40" s="839"/>
      <c r="G40" s="839"/>
      <c r="H40" s="840"/>
      <c r="I40" s="565">
        <v>49397</v>
      </c>
      <c r="J40" s="627">
        <v>77842.3</v>
      </c>
      <c r="K40" s="853" t="s">
        <v>306</v>
      </c>
    </row>
    <row r="41" spans="1:11" ht="12" customHeight="1">
      <c r="A41" s="12"/>
      <c r="B41" s="616"/>
      <c r="C41" s="241"/>
      <c r="D41" s="181"/>
      <c r="E41" s="181"/>
      <c r="F41" s="181"/>
      <c r="G41" s="181"/>
      <c r="H41" s="243"/>
      <c r="I41" s="628"/>
      <c r="J41" s="629"/>
      <c r="K41" s="854"/>
    </row>
    <row r="42" spans="1:11" ht="18.75" customHeight="1">
      <c r="A42" s="479" t="s">
        <v>629</v>
      </c>
      <c r="B42" s="563">
        <v>3</v>
      </c>
      <c r="C42" s="838" t="s">
        <v>306</v>
      </c>
      <c r="D42" s="839"/>
      <c r="E42" s="839"/>
      <c r="F42" s="839"/>
      <c r="G42" s="839"/>
      <c r="H42" s="840"/>
      <c r="I42" s="565">
        <v>48857.9</v>
      </c>
      <c r="J42" s="627">
        <v>77842.3</v>
      </c>
      <c r="K42" s="853" t="s">
        <v>306</v>
      </c>
    </row>
    <row r="43" spans="1:11" ht="12" customHeight="1">
      <c r="A43" s="12"/>
      <c r="B43" s="616"/>
      <c r="C43" s="241"/>
      <c r="D43" s="181"/>
      <c r="E43" s="181"/>
      <c r="F43" s="181"/>
      <c r="G43" s="181"/>
      <c r="H43" s="243"/>
      <c r="I43" s="628"/>
      <c r="J43" s="628"/>
      <c r="K43" s="854"/>
    </row>
    <row r="44" spans="1:11" ht="18.75" customHeight="1">
      <c r="A44" s="479" t="s">
        <v>679</v>
      </c>
      <c r="B44" s="563">
        <v>3</v>
      </c>
      <c r="C44" s="838" t="s">
        <v>306</v>
      </c>
      <c r="D44" s="839"/>
      <c r="E44" s="839"/>
      <c r="F44" s="839"/>
      <c r="G44" s="839"/>
      <c r="H44" s="840"/>
      <c r="I44" s="565">
        <v>48861.9</v>
      </c>
      <c r="J44" s="627">
        <v>77842.3</v>
      </c>
      <c r="K44" s="853" t="s">
        <v>306</v>
      </c>
    </row>
    <row r="45" spans="1:11" ht="12" customHeight="1">
      <c r="A45" s="12"/>
      <c r="B45" s="616"/>
      <c r="C45" s="241"/>
      <c r="D45" s="181"/>
      <c r="E45" s="181"/>
      <c r="F45" s="181"/>
      <c r="G45" s="181"/>
      <c r="H45" s="243"/>
      <c r="I45" s="628"/>
      <c r="J45" s="628"/>
      <c r="K45" s="854"/>
    </row>
    <row r="46" spans="1:11" ht="18.75" customHeight="1">
      <c r="A46" s="479" t="s">
        <v>675</v>
      </c>
      <c r="B46" s="563">
        <v>3</v>
      </c>
      <c r="C46" s="838" t="s">
        <v>306</v>
      </c>
      <c r="D46" s="839"/>
      <c r="E46" s="839"/>
      <c r="F46" s="839"/>
      <c r="G46" s="839"/>
      <c r="H46" s="840"/>
      <c r="I46" s="565">
        <f>SUM(I49:I52)</f>
        <v>53603</v>
      </c>
      <c r="J46" s="565">
        <f>SUM(J49:J52)</f>
        <v>83366.3</v>
      </c>
      <c r="K46" s="853" t="s">
        <v>306</v>
      </c>
    </row>
    <row r="47" spans="1:11" ht="12" customHeight="1">
      <c r="A47" s="12"/>
      <c r="B47" s="616"/>
      <c r="C47" s="241"/>
      <c r="D47" s="181"/>
      <c r="E47" s="181"/>
      <c r="F47" s="181"/>
      <c r="G47" s="181"/>
      <c r="H47" s="243"/>
      <c r="I47" s="628"/>
      <c r="J47" s="629"/>
      <c r="K47" s="854"/>
    </row>
    <row r="48" spans="1:11" ht="3" customHeight="1">
      <c r="A48" s="12"/>
      <c r="B48" s="616"/>
      <c r="C48" s="307"/>
      <c r="D48" s="243"/>
      <c r="E48" s="183"/>
      <c r="F48" s="183"/>
      <c r="G48" s="183"/>
      <c r="H48" s="183"/>
      <c r="I48" s="628"/>
      <c r="J48" s="629"/>
      <c r="K48" s="501"/>
    </row>
    <row r="49" spans="1:11" ht="9.75" customHeight="1">
      <c r="A49" s="12"/>
      <c r="B49" s="616"/>
      <c r="C49" s="307"/>
      <c r="D49" s="243"/>
      <c r="E49" s="183"/>
      <c r="F49" s="183"/>
      <c r="G49" s="183"/>
      <c r="H49" s="183"/>
      <c r="I49" s="628"/>
      <c r="J49" s="629"/>
      <c r="K49" s="501"/>
    </row>
    <row r="50" spans="1:12" ht="15.75" customHeight="1">
      <c r="A50" s="37" t="s">
        <v>217</v>
      </c>
      <c r="B50" s="577">
        <v>31</v>
      </c>
      <c r="C50" s="38" t="s">
        <v>161</v>
      </c>
      <c r="D50" s="37" t="s">
        <v>107</v>
      </c>
      <c r="E50" s="23" t="s">
        <v>160</v>
      </c>
      <c r="F50" s="622">
        <v>26</v>
      </c>
      <c r="G50" s="622">
        <v>172</v>
      </c>
      <c r="H50" s="622">
        <v>19.5</v>
      </c>
      <c r="I50" s="630">
        <v>69</v>
      </c>
      <c r="J50" s="631">
        <v>91</v>
      </c>
      <c r="K50" s="23" t="s">
        <v>492</v>
      </c>
      <c r="L50" s="10"/>
    </row>
    <row r="51" spans="1:12" ht="15.75" customHeight="1">
      <c r="A51" s="37" t="s">
        <v>218</v>
      </c>
      <c r="B51" s="577">
        <v>76</v>
      </c>
      <c r="C51" s="38" t="s">
        <v>159</v>
      </c>
      <c r="D51" s="37" t="s">
        <v>162</v>
      </c>
      <c r="E51" s="23" t="s">
        <v>160</v>
      </c>
      <c r="F51" s="622">
        <v>28</v>
      </c>
      <c r="G51" s="622">
        <v>1535</v>
      </c>
      <c r="H51" s="622">
        <v>230.4</v>
      </c>
      <c r="I51" s="630">
        <v>2532</v>
      </c>
      <c r="J51" s="631">
        <v>2911.3</v>
      </c>
      <c r="K51" s="23" t="s">
        <v>493</v>
      </c>
      <c r="L51" s="10"/>
    </row>
    <row r="52" spans="1:11" ht="15.75" customHeight="1">
      <c r="A52" s="114" t="s">
        <v>219</v>
      </c>
      <c r="B52" s="576">
        <v>62</v>
      </c>
      <c r="C52" s="38" t="s">
        <v>50</v>
      </c>
      <c r="D52" s="38" t="s">
        <v>51</v>
      </c>
      <c r="E52" s="23" t="s">
        <v>160</v>
      </c>
      <c r="F52" s="622">
        <v>134</v>
      </c>
      <c r="G52" s="622">
        <v>400</v>
      </c>
      <c r="H52" s="621">
        <v>1805.1</v>
      </c>
      <c r="I52" s="632">
        <v>51002</v>
      </c>
      <c r="J52" s="631">
        <v>80364</v>
      </c>
      <c r="K52" s="519" t="s">
        <v>581</v>
      </c>
    </row>
    <row r="53" spans="1:11" ht="15.75" customHeight="1">
      <c r="A53" s="134"/>
      <c r="B53" s="625"/>
      <c r="C53" s="315"/>
      <c r="D53" s="315"/>
      <c r="E53" s="121"/>
      <c r="F53" s="635"/>
      <c r="G53" s="635"/>
      <c r="H53" s="636"/>
      <c r="I53" s="633"/>
      <c r="J53" s="634"/>
      <c r="K53" s="59" t="s">
        <v>477</v>
      </c>
    </row>
    <row r="54" spans="1:10" ht="15" customHeight="1" hidden="1">
      <c r="A54" s="10" t="s">
        <v>383</v>
      </c>
      <c r="I54" s="211"/>
      <c r="J54" s="211"/>
    </row>
    <row r="55" spans="1:8" ht="16.5">
      <c r="A55" s="34"/>
      <c r="H55" s="306"/>
    </row>
  </sheetData>
  <sheetProtection/>
  <mergeCells count="37">
    <mergeCell ref="C44:H44"/>
    <mergeCell ref="K44:K45"/>
    <mergeCell ref="C10:H10"/>
    <mergeCell ref="C11:H11"/>
    <mergeCell ref="C12:H12"/>
    <mergeCell ref="C13:H13"/>
    <mergeCell ref="C18:H18"/>
    <mergeCell ref="C14:H14"/>
    <mergeCell ref="K15:K17"/>
    <mergeCell ref="K26:K27"/>
    <mergeCell ref="C42:H42"/>
    <mergeCell ref="K42:K43"/>
    <mergeCell ref="C22:H22"/>
    <mergeCell ref="C20:H20"/>
    <mergeCell ref="C38:H38"/>
    <mergeCell ref="K38:K39"/>
    <mergeCell ref="K36:K37"/>
    <mergeCell ref="C15:H15"/>
    <mergeCell ref="K32:K33"/>
    <mergeCell ref="K28:K29"/>
    <mergeCell ref="K22:K23"/>
    <mergeCell ref="K24:K25"/>
    <mergeCell ref="K18:K19"/>
    <mergeCell ref="C24:H24"/>
    <mergeCell ref="C28:H28"/>
    <mergeCell ref="C26:H26"/>
    <mergeCell ref="K20:K21"/>
    <mergeCell ref="C46:H46"/>
    <mergeCell ref="C30:H30"/>
    <mergeCell ref="C32:H32"/>
    <mergeCell ref="K46:K47"/>
    <mergeCell ref="K30:K31"/>
    <mergeCell ref="C36:H36"/>
    <mergeCell ref="K34:K35"/>
    <mergeCell ref="C34:H34"/>
    <mergeCell ref="C40:H40"/>
    <mergeCell ref="K40:K41"/>
  </mergeCells>
  <printOptions/>
  <pageMargins left="0.9055118110236221" right="0.5905511811023623" top="0.5905511811023623" bottom="0.7874015748031497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375" style="10" customWidth="1"/>
    <col min="3" max="3" width="8.625" style="6" customWidth="1"/>
    <col min="4" max="4" width="9.125" style="6" customWidth="1"/>
    <col min="5" max="5" width="12.625" style="6" customWidth="1"/>
    <col min="6" max="6" width="7.25390625" style="5" customWidth="1"/>
    <col min="7" max="7" width="10.25390625" style="5" customWidth="1"/>
    <col min="8" max="8" width="9.125" style="5" customWidth="1"/>
    <col min="9" max="9" width="11.75390625" style="5" customWidth="1"/>
    <col min="10" max="10" width="11.25390625" style="5" customWidth="1"/>
    <col min="11" max="11" width="22.125" style="6" customWidth="1"/>
    <col min="12" max="16384" width="9.00390625" style="6" customWidth="1"/>
  </cols>
  <sheetData>
    <row r="1" spans="1:11" s="16" customFormat="1" ht="24.75" customHeight="1">
      <c r="A1" s="697" t="s">
        <v>708</v>
      </c>
      <c r="B1" s="1"/>
      <c r="C1" s="44"/>
      <c r="D1" s="44"/>
      <c r="E1" s="44"/>
      <c r="F1" s="45"/>
      <c r="G1" s="45"/>
      <c r="H1" s="45"/>
      <c r="I1" s="45"/>
      <c r="J1" s="45"/>
      <c r="K1" s="44"/>
    </row>
    <row r="2" spans="1:11" s="16" customFormat="1" ht="6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4.75" customHeight="1">
      <c r="A3" s="326" t="s">
        <v>587</v>
      </c>
      <c r="B3" s="18" t="s">
        <v>74</v>
      </c>
      <c r="C3" s="19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19.5">
      <c r="A4" s="24" t="s">
        <v>32</v>
      </c>
      <c r="B4" s="25" t="s">
        <v>27</v>
      </c>
      <c r="C4" s="24" t="s">
        <v>33</v>
      </c>
      <c r="D4" s="26"/>
      <c r="E4" s="26" t="s">
        <v>96</v>
      </c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4.25" customHeight="1" hidden="1">
      <c r="A5" s="12" t="s">
        <v>76</v>
      </c>
      <c r="B5" s="29">
        <v>2</v>
      </c>
      <c r="C5" s="81" t="s">
        <v>111</v>
      </c>
      <c r="D5" s="80"/>
      <c r="E5" s="80"/>
      <c r="F5" s="33">
        <v>16</v>
      </c>
      <c r="G5" s="33">
        <v>2054</v>
      </c>
      <c r="H5" s="33">
        <v>175</v>
      </c>
      <c r="I5" s="32">
        <v>3.63</v>
      </c>
      <c r="J5" s="32">
        <v>3.79</v>
      </c>
      <c r="K5" s="83" t="s">
        <v>111</v>
      </c>
    </row>
    <row r="6" spans="1:11" ht="13.5" customHeight="1" hidden="1">
      <c r="A6" s="12" t="s">
        <v>78</v>
      </c>
      <c r="B6" s="29">
        <v>2</v>
      </c>
      <c r="C6" s="81" t="s">
        <v>111</v>
      </c>
      <c r="D6" s="80"/>
      <c r="E6" s="80"/>
      <c r="F6" s="33">
        <v>16</v>
      </c>
      <c r="G6" s="33">
        <v>2054</v>
      </c>
      <c r="H6" s="33">
        <v>175</v>
      </c>
      <c r="I6" s="32">
        <v>3.54</v>
      </c>
      <c r="J6" s="32">
        <v>3.79</v>
      </c>
      <c r="K6" s="83" t="s">
        <v>111</v>
      </c>
    </row>
    <row r="7" spans="1:11" ht="13.5" customHeight="1" hidden="1">
      <c r="A7" s="12" t="s">
        <v>7</v>
      </c>
      <c r="B7" s="29">
        <v>2</v>
      </c>
      <c r="C7" s="81" t="s">
        <v>111</v>
      </c>
      <c r="D7" s="80"/>
      <c r="E7" s="80"/>
      <c r="F7" s="33">
        <v>16</v>
      </c>
      <c r="G7" s="33">
        <v>2054</v>
      </c>
      <c r="H7" s="33">
        <v>175</v>
      </c>
      <c r="I7" s="32">
        <v>3.54</v>
      </c>
      <c r="J7" s="32">
        <v>3.79</v>
      </c>
      <c r="K7" s="83" t="s">
        <v>111</v>
      </c>
    </row>
    <row r="8" spans="1:11" ht="13.5" customHeight="1" hidden="1">
      <c r="A8" s="12" t="s">
        <v>8</v>
      </c>
      <c r="B8" s="29">
        <v>2</v>
      </c>
      <c r="C8" s="81" t="s">
        <v>111</v>
      </c>
      <c r="D8" s="80"/>
      <c r="E8" s="80"/>
      <c r="F8" s="33">
        <v>16</v>
      </c>
      <c r="G8" s="33">
        <v>2054</v>
      </c>
      <c r="H8" s="33">
        <v>175</v>
      </c>
      <c r="I8" s="32">
        <v>3.42</v>
      </c>
      <c r="J8" s="32">
        <v>3.79</v>
      </c>
      <c r="K8" s="83" t="s">
        <v>111</v>
      </c>
    </row>
    <row r="9" spans="1:13" ht="15" customHeight="1" hidden="1">
      <c r="A9" s="12" t="s">
        <v>9</v>
      </c>
      <c r="B9" s="29">
        <v>2</v>
      </c>
      <c r="C9" s="80" t="s">
        <v>123</v>
      </c>
      <c r="D9" s="81"/>
      <c r="E9" s="81"/>
      <c r="F9" s="90"/>
      <c r="G9" s="91"/>
      <c r="H9" s="33">
        <v>175</v>
      </c>
      <c r="I9" s="32">
        <v>3.42</v>
      </c>
      <c r="J9" s="32">
        <v>3.79</v>
      </c>
      <c r="K9" s="83" t="s">
        <v>111</v>
      </c>
      <c r="L9" s="48"/>
      <c r="M9" s="48"/>
    </row>
    <row r="10" spans="1:13" ht="16.5" customHeight="1" hidden="1">
      <c r="A10" s="12" t="s">
        <v>10</v>
      </c>
      <c r="B10" s="29">
        <v>3</v>
      </c>
      <c r="C10" s="769" t="s">
        <v>279</v>
      </c>
      <c r="D10" s="816"/>
      <c r="E10" s="816"/>
      <c r="F10" s="816"/>
      <c r="G10" s="816"/>
      <c r="H10" s="771"/>
      <c r="I10" s="32">
        <v>3419</v>
      </c>
      <c r="J10" s="32">
        <v>3498</v>
      </c>
      <c r="K10" s="84" t="s">
        <v>112</v>
      </c>
      <c r="L10" s="48"/>
      <c r="M10" s="48"/>
    </row>
    <row r="11" spans="1:13" ht="15" customHeight="1" hidden="1">
      <c r="A11" s="12" t="s">
        <v>11</v>
      </c>
      <c r="B11" s="29">
        <v>3</v>
      </c>
      <c r="C11" s="769" t="s">
        <v>279</v>
      </c>
      <c r="D11" s="816"/>
      <c r="E11" s="816"/>
      <c r="F11" s="816"/>
      <c r="G11" s="816"/>
      <c r="H11" s="771"/>
      <c r="I11" s="32">
        <v>34.19</v>
      </c>
      <c r="J11" s="32">
        <v>34.98</v>
      </c>
      <c r="K11" s="84" t="s">
        <v>112</v>
      </c>
      <c r="L11" s="48"/>
      <c r="M11" s="48"/>
    </row>
    <row r="12" spans="1:13" ht="16.5" customHeight="1" hidden="1">
      <c r="A12" s="12" t="s">
        <v>71</v>
      </c>
      <c r="B12" s="29">
        <v>3</v>
      </c>
      <c r="C12" s="769" t="s">
        <v>279</v>
      </c>
      <c r="D12" s="816"/>
      <c r="E12" s="816"/>
      <c r="F12" s="816"/>
      <c r="G12" s="816"/>
      <c r="H12" s="771"/>
      <c r="I12" s="32">
        <v>3419</v>
      </c>
      <c r="J12" s="32">
        <v>3498</v>
      </c>
      <c r="K12" s="84" t="s">
        <v>112</v>
      </c>
      <c r="L12" s="48"/>
      <c r="M12" s="48"/>
    </row>
    <row r="13" spans="1:13" ht="16.5" customHeight="1" hidden="1">
      <c r="A13" s="12" t="s">
        <v>72</v>
      </c>
      <c r="B13" s="29">
        <v>3</v>
      </c>
      <c r="C13" s="769" t="s">
        <v>279</v>
      </c>
      <c r="D13" s="816"/>
      <c r="E13" s="816"/>
      <c r="F13" s="816"/>
      <c r="G13" s="816"/>
      <c r="H13" s="771"/>
      <c r="I13" s="226">
        <v>3419</v>
      </c>
      <c r="J13" s="226">
        <v>3498</v>
      </c>
      <c r="K13" s="84" t="s">
        <v>112</v>
      </c>
      <c r="L13" s="48"/>
      <c r="M13" s="48"/>
    </row>
    <row r="14" spans="1:13" ht="16.5" customHeight="1" hidden="1">
      <c r="A14" s="12" t="s">
        <v>103</v>
      </c>
      <c r="B14" s="29">
        <v>3</v>
      </c>
      <c r="C14" s="769" t="s">
        <v>279</v>
      </c>
      <c r="D14" s="816"/>
      <c r="E14" s="816"/>
      <c r="F14" s="816"/>
      <c r="G14" s="816"/>
      <c r="H14" s="771"/>
      <c r="I14" s="226">
        <v>3419</v>
      </c>
      <c r="J14" s="226">
        <v>3498</v>
      </c>
      <c r="K14" s="84" t="s">
        <v>112</v>
      </c>
      <c r="L14" s="48"/>
      <c r="M14" s="48"/>
    </row>
    <row r="15" spans="1:13" ht="31.5" customHeight="1" hidden="1">
      <c r="A15" s="9" t="s">
        <v>342</v>
      </c>
      <c r="B15" s="119">
        <v>4</v>
      </c>
      <c r="C15" s="823" t="s">
        <v>236</v>
      </c>
      <c r="D15" s="855"/>
      <c r="E15" s="855"/>
      <c r="F15" s="855"/>
      <c r="G15" s="855"/>
      <c r="H15" s="856"/>
      <c r="I15" s="227">
        <v>3258.5</v>
      </c>
      <c r="J15" s="227">
        <v>3319</v>
      </c>
      <c r="K15" s="195" t="s">
        <v>237</v>
      </c>
      <c r="L15" s="48"/>
      <c r="M15" s="48"/>
    </row>
    <row r="16" spans="1:13" ht="31.5" customHeight="1" hidden="1">
      <c r="A16" s="203" t="s">
        <v>347</v>
      </c>
      <c r="B16" s="119">
        <v>4</v>
      </c>
      <c r="C16" s="823" t="s">
        <v>236</v>
      </c>
      <c r="D16" s="855"/>
      <c r="E16" s="855"/>
      <c r="F16" s="855"/>
      <c r="G16" s="855"/>
      <c r="H16" s="856"/>
      <c r="I16" s="227">
        <v>3258.5</v>
      </c>
      <c r="J16" s="227">
        <v>3319</v>
      </c>
      <c r="K16" s="195" t="s">
        <v>237</v>
      </c>
      <c r="L16" s="48"/>
      <c r="M16" s="48"/>
    </row>
    <row r="17" spans="1:13" ht="31.5" customHeight="1" hidden="1">
      <c r="A17" s="203" t="s">
        <v>348</v>
      </c>
      <c r="B17" s="119">
        <v>4</v>
      </c>
      <c r="C17" s="823" t="s">
        <v>236</v>
      </c>
      <c r="D17" s="855"/>
      <c r="E17" s="855"/>
      <c r="F17" s="855"/>
      <c r="G17" s="855"/>
      <c r="H17" s="856"/>
      <c r="I17" s="227">
        <v>3262</v>
      </c>
      <c r="J17" s="227">
        <v>3313</v>
      </c>
      <c r="K17" s="195" t="s">
        <v>237</v>
      </c>
      <c r="L17" s="48"/>
      <c r="M17" s="48"/>
    </row>
    <row r="18" spans="1:13" ht="31.5" customHeight="1" hidden="1">
      <c r="A18" s="203" t="s">
        <v>349</v>
      </c>
      <c r="B18" s="119">
        <v>4</v>
      </c>
      <c r="C18" s="823" t="s">
        <v>236</v>
      </c>
      <c r="D18" s="855"/>
      <c r="E18" s="855"/>
      <c r="F18" s="855"/>
      <c r="G18" s="855"/>
      <c r="H18" s="856"/>
      <c r="I18" s="227">
        <v>3262</v>
      </c>
      <c r="J18" s="227">
        <v>3313</v>
      </c>
      <c r="K18" s="195" t="s">
        <v>237</v>
      </c>
      <c r="L18" s="48"/>
      <c r="M18" s="48"/>
    </row>
    <row r="19" spans="1:11" ht="31.5" customHeight="1" hidden="1">
      <c r="A19" s="203" t="s">
        <v>350</v>
      </c>
      <c r="B19" s="119">
        <v>4</v>
      </c>
      <c r="C19" s="823" t="s">
        <v>236</v>
      </c>
      <c r="D19" s="855"/>
      <c r="E19" s="855"/>
      <c r="F19" s="855"/>
      <c r="G19" s="855"/>
      <c r="H19" s="856"/>
      <c r="I19" s="227">
        <v>3262</v>
      </c>
      <c r="J19" s="227">
        <v>3313</v>
      </c>
      <c r="K19" s="195" t="s">
        <v>237</v>
      </c>
    </row>
    <row r="20" spans="1:11" ht="31.5" customHeight="1" hidden="1">
      <c r="A20" s="203" t="s">
        <v>384</v>
      </c>
      <c r="B20" s="119">
        <v>4</v>
      </c>
      <c r="C20" s="823" t="s">
        <v>469</v>
      </c>
      <c r="D20" s="855"/>
      <c r="E20" s="855"/>
      <c r="F20" s="855"/>
      <c r="G20" s="855"/>
      <c r="H20" s="856"/>
      <c r="I20" s="347">
        <v>3260</v>
      </c>
      <c r="J20" s="347">
        <v>3494</v>
      </c>
      <c r="K20" s="195" t="s">
        <v>237</v>
      </c>
    </row>
    <row r="21" spans="1:11" ht="31.5" customHeight="1" hidden="1">
      <c r="A21" s="203" t="s">
        <v>446</v>
      </c>
      <c r="B21" s="119">
        <v>4</v>
      </c>
      <c r="C21" s="823" t="s">
        <v>236</v>
      </c>
      <c r="D21" s="855"/>
      <c r="E21" s="855"/>
      <c r="F21" s="855"/>
      <c r="G21" s="855"/>
      <c r="H21" s="856"/>
      <c r="I21" s="339">
        <v>3134</v>
      </c>
      <c r="J21" s="339">
        <v>3494</v>
      </c>
      <c r="K21" s="195" t="s">
        <v>237</v>
      </c>
    </row>
    <row r="22" spans="1:11" ht="42.75" customHeight="1" hidden="1">
      <c r="A22" s="203" t="s">
        <v>500</v>
      </c>
      <c r="B22" s="119">
        <v>4</v>
      </c>
      <c r="C22" s="823" t="s">
        <v>236</v>
      </c>
      <c r="D22" s="855"/>
      <c r="E22" s="855"/>
      <c r="F22" s="855"/>
      <c r="G22" s="855"/>
      <c r="H22" s="856"/>
      <c r="I22" s="339">
        <v>3134.2</v>
      </c>
      <c r="J22" s="339">
        <v>3494</v>
      </c>
      <c r="K22" s="492" t="s">
        <v>236</v>
      </c>
    </row>
    <row r="23" spans="1:11" ht="29.25" customHeight="1" hidden="1">
      <c r="A23" s="479" t="s">
        <v>611</v>
      </c>
      <c r="B23" s="574">
        <v>4</v>
      </c>
      <c r="C23" s="823" t="s">
        <v>511</v>
      </c>
      <c r="D23" s="855"/>
      <c r="E23" s="855"/>
      <c r="F23" s="855"/>
      <c r="G23" s="855"/>
      <c r="H23" s="856"/>
      <c r="I23" s="579">
        <v>3047.4</v>
      </c>
      <c r="J23" s="579">
        <v>3494</v>
      </c>
      <c r="K23" s="492" t="s">
        <v>511</v>
      </c>
    </row>
    <row r="24" spans="1:11" ht="29.25" customHeight="1" hidden="1">
      <c r="A24" s="479" t="s">
        <v>635</v>
      </c>
      <c r="B24" s="574">
        <v>4</v>
      </c>
      <c r="C24" s="823" t="s">
        <v>511</v>
      </c>
      <c r="D24" s="855"/>
      <c r="E24" s="855"/>
      <c r="F24" s="855"/>
      <c r="G24" s="855"/>
      <c r="H24" s="856"/>
      <c r="I24" s="579">
        <v>3041.02</v>
      </c>
      <c r="J24" s="579">
        <v>3495</v>
      </c>
      <c r="K24" s="492" t="s">
        <v>511</v>
      </c>
    </row>
    <row r="25" spans="1:11" ht="29.25" customHeight="1" hidden="1">
      <c r="A25" s="479" t="s">
        <v>633</v>
      </c>
      <c r="B25" s="574">
        <v>4</v>
      </c>
      <c r="C25" s="823" t="s">
        <v>511</v>
      </c>
      <c r="D25" s="855"/>
      <c r="E25" s="855"/>
      <c r="F25" s="855"/>
      <c r="G25" s="855"/>
      <c r="H25" s="856"/>
      <c r="I25" s="579">
        <v>3019.8</v>
      </c>
      <c r="J25" s="579">
        <v>3495</v>
      </c>
      <c r="K25" s="492" t="s">
        <v>511</v>
      </c>
    </row>
    <row r="26" spans="1:13" ht="29.25" customHeight="1">
      <c r="A26" s="708" t="s">
        <v>623</v>
      </c>
      <c r="B26" s="574">
        <v>3</v>
      </c>
      <c r="C26" s="823" t="s">
        <v>567</v>
      </c>
      <c r="D26" s="855"/>
      <c r="E26" s="855"/>
      <c r="F26" s="855"/>
      <c r="G26" s="855"/>
      <c r="H26" s="856"/>
      <c r="I26" s="579">
        <v>2984.8</v>
      </c>
      <c r="J26" s="579">
        <v>3495</v>
      </c>
      <c r="K26" s="492" t="s">
        <v>567</v>
      </c>
      <c r="M26" s="721"/>
    </row>
    <row r="27" spans="1:11" ht="18" customHeight="1">
      <c r="A27" s="708" t="s">
        <v>624</v>
      </c>
      <c r="B27" s="574">
        <v>2</v>
      </c>
      <c r="C27" s="823" t="s">
        <v>595</v>
      </c>
      <c r="D27" s="855"/>
      <c r="E27" s="855"/>
      <c r="F27" s="855"/>
      <c r="G27" s="855"/>
      <c r="H27" s="856"/>
      <c r="I27" s="579">
        <v>2982.4</v>
      </c>
      <c r="J27" s="579">
        <v>3495</v>
      </c>
      <c r="K27" s="746" t="s">
        <v>595</v>
      </c>
    </row>
    <row r="28" spans="1:11" ht="18" customHeight="1">
      <c r="A28" s="708" t="s">
        <v>625</v>
      </c>
      <c r="B28" s="574">
        <v>2</v>
      </c>
      <c r="C28" s="823" t="s">
        <v>595</v>
      </c>
      <c r="D28" s="855"/>
      <c r="E28" s="855"/>
      <c r="F28" s="855"/>
      <c r="G28" s="855"/>
      <c r="H28" s="856"/>
      <c r="I28" s="579">
        <v>2982.4</v>
      </c>
      <c r="J28" s="579">
        <v>3495</v>
      </c>
      <c r="K28" s="746" t="s">
        <v>595</v>
      </c>
    </row>
    <row r="29" spans="1:11" ht="18" customHeight="1">
      <c r="A29" s="708" t="s">
        <v>660</v>
      </c>
      <c r="B29" s="574">
        <v>2</v>
      </c>
      <c r="C29" s="823" t="s">
        <v>595</v>
      </c>
      <c r="D29" s="855"/>
      <c r="E29" s="855"/>
      <c r="F29" s="855"/>
      <c r="G29" s="855"/>
      <c r="H29" s="856"/>
      <c r="I29" s="579">
        <v>2982.4</v>
      </c>
      <c r="J29" s="579">
        <v>3495</v>
      </c>
      <c r="K29" s="746" t="s">
        <v>595</v>
      </c>
    </row>
    <row r="30" spans="1:11" ht="18" customHeight="1">
      <c r="A30" s="708" t="s">
        <v>678</v>
      </c>
      <c r="B30" s="574">
        <v>2</v>
      </c>
      <c r="C30" s="823" t="s">
        <v>595</v>
      </c>
      <c r="D30" s="855"/>
      <c r="E30" s="855"/>
      <c r="F30" s="855"/>
      <c r="G30" s="855"/>
      <c r="H30" s="856"/>
      <c r="I30" s="579">
        <f>SUM(I32:I36)</f>
        <v>2974.1</v>
      </c>
      <c r="J30" s="579">
        <f>SUM(J32:J36)</f>
        <v>3495</v>
      </c>
      <c r="K30" s="746" t="s">
        <v>595</v>
      </c>
    </row>
    <row r="31" spans="1:11" ht="10.5" customHeight="1">
      <c r="A31" s="34"/>
      <c r="B31" s="575"/>
      <c r="C31" s="10"/>
      <c r="D31" s="36"/>
      <c r="E31" s="36"/>
      <c r="F31" s="33"/>
      <c r="G31" s="33"/>
      <c r="H31" s="55"/>
      <c r="I31" s="637"/>
      <c r="J31" s="638"/>
      <c r="K31" s="501"/>
    </row>
    <row r="32" spans="1:11" ht="14.25" customHeight="1" hidden="1">
      <c r="A32" s="2" t="s">
        <v>512</v>
      </c>
      <c r="B32" s="576">
        <v>65</v>
      </c>
      <c r="C32" s="37" t="s">
        <v>57</v>
      </c>
      <c r="D32" s="20" t="s">
        <v>154</v>
      </c>
      <c r="E32" s="20" t="s">
        <v>235</v>
      </c>
      <c r="F32" s="351">
        <v>2.5</v>
      </c>
      <c r="G32" s="351">
        <v>87</v>
      </c>
      <c r="H32" s="430" t="s">
        <v>524</v>
      </c>
      <c r="I32" s="639" t="s">
        <v>524</v>
      </c>
      <c r="J32" s="639" t="s">
        <v>524</v>
      </c>
      <c r="K32" s="23" t="s">
        <v>496</v>
      </c>
    </row>
    <row r="33" spans="1:11" ht="14.25" customHeight="1">
      <c r="A33" s="2" t="s">
        <v>335</v>
      </c>
      <c r="B33" s="576">
        <v>84</v>
      </c>
      <c r="C33" s="37" t="s">
        <v>312</v>
      </c>
      <c r="D33" s="20" t="s">
        <v>58</v>
      </c>
      <c r="E33" s="20" t="s">
        <v>403</v>
      </c>
      <c r="F33" s="641">
        <v>65</v>
      </c>
      <c r="G33" s="641">
        <v>445.6</v>
      </c>
      <c r="H33" s="641">
        <v>136.1</v>
      </c>
      <c r="I33" s="640">
        <v>2632.9</v>
      </c>
      <c r="J33" s="641">
        <v>3119</v>
      </c>
      <c r="K33" s="23" t="s">
        <v>497</v>
      </c>
    </row>
    <row r="34" spans="1:11" ht="14.25" customHeight="1">
      <c r="A34" s="2"/>
      <c r="B34" s="576"/>
      <c r="C34" s="37" t="s">
        <v>313</v>
      </c>
      <c r="D34" s="20"/>
      <c r="E34" s="20"/>
      <c r="F34" s="641"/>
      <c r="G34" s="641"/>
      <c r="H34" s="641"/>
      <c r="I34" s="641"/>
      <c r="J34" s="641"/>
      <c r="K34" s="23"/>
    </row>
    <row r="35" spans="1:11" ht="14.25" customHeight="1">
      <c r="A35" s="24" t="s">
        <v>239</v>
      </c>
      <c r="B35" s="599">
        <v>38</v>
      </c>
      <c r="C35" s="24" t="s">
        <v>238</v>
      </c>
      <c r="D35" s="41" t="s">
        <v>56</v>
      </c>
      <c r="E35" s="41" t="s">
        <v>174</v>
      </c>
      <c r="F35" s="642">
        <v>18.3</v>
      </c>
      <c r="G35" s="642">
        <v>2018</v>
      </c>
      <c r="H35" s="642">
        <v>130</v>
      </c>
      <c r="I35" s="642">
        <v>341.2</v>
      </c>
      <c r="J35" s="643">
        <v>376</v>
      </c>
      <c r="K35" s="59" t="s">
        <v>498</v>
      </c>
    </row>
    <row r="36" spans="1:10" ht="15" customHeight="1" hidden="1">
      <c r="A36" s="10" t="s">
        <v>411</v>
      </c>
      <c r="B36" s="6"/>
      <c r="F36" s="6"/>
      <c r="G36" s="6"/>
      <c r="I36" s="6"/>
      <c r="J36" s="6"/>
    </row>
    <row r="37" ht="16.5">
      <c r="A37" s="37"/>
    </row>
    <row r="38" spans="1:8" ht="16.5">
      <c r="A38" s="34"/>
      <c r="G38" s="37"/>
      <c r="H38" s="219"/>
    </row>
    <row r="39" ht="16.5">
      <c r="A39" s="34"/>
    </row>
    <row r="40" ht="16.5">
      <c r="A40" s="34"/>
    </row>
  </sheetData>
  <sheetProtection/>
  <mergeCells count="21">
    <mergeCell ref="C16:H16"/>
    <mergeCell ref="C30:H30"/>
    <mergeCell ref="C22:H22"/>
    <mergeCell ref="C27:H27"/>
    <mergeCell ref="C29:H29"/>
    <mergeCell ref="C28:H28"/>
    <mergeCell ref="C26:H26"/>
    <mergeCell ref="C24:H24"/>
    <mergeCell ref="C25:H25"/>
    <mergeCell ref="C19:H19"/>
    <mergeCell ref="C23:H23"/>
    <mergeCell ref="C15:H15"/>
    <mergeCell ref="C17:H17"/>
    <mergeCell ref="C18:H18"/>
    <mergeCell ref="C20:H20"/>
    <mergeCell ref="C21:H21"/>
    <mergeCell ref="C10:H10"/>
    <mergeCell ref="C11:H11"/>
    <mergeCell ref="C12:H12"/>
    <mergeCell ref="C13:H13"/>
    <mergeCell ref="C14:H14"/>
  </mergeCells>
  <printOptions horizontalCentered="1"/>
  <pageMargins left="0.9055118110236221" right="0.5905511811023623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5.125" style="10" customWidth="1"/>
    <col min="2" max="2" width="6.125" style="10" customWidth="1"/>
    <col min="3" max="3" width="8.00390625" style="6" customWidth="1"/>
    <col min="4" max="4" width="6.875" style="6" customWidth="1"/>
    <col min="5" max="5" width="12.625" style="6" customWidth="1"/>
    <col min="6" max="6" width="8.625" style="5" customWidth="1"/>
    <col min="7" max="7" width="9.625" style="5" customWidth="1"/>
    <col min="8" max="8" width="10.62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318" customFormat="1" ht="33.75" customHeight="1">
      <c r="A1" s="696" t="s">
        <v>709</v>
      </c>
      <c r="B1" s="312"/>
      <c r="C1" s="316"/>
      <c r="D1" s="316"/>
      <c r="E1" s="316"/>
      <c r="F1" s="317"/>
      <c r="G1" s="317"/>
      <c r="H1" s="317"/>
      <c r="I1" s="317"/>
      <c r="J1" s="317"/>
      <c r="K1" s="316"/>
    </row>
    <row r="2" spans="1:11" s="16" customFormat="1" ht="12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4.75" customHeight="1">
      <c r="A3" s="326" t="s">
        <v>587</v>
      </c>
      <c r="B3" s="18" t="s">
        <v>74</v>
      </c>
      <c r="C3" s="17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19.5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2.75" customHeight="1" hidden="1">
      <c r="A5" s="12" t="s">
        <v>76</v>
      </c>
      <c r="B5" s="35"/>
      <c r="C5" s="37"/>
      <c r="D5" s="10"/>
      <c r="E5" s="10"/>
      <c r="F5" s="46"/>
      <c r="G5" s="46"/>
      <c r="H5" s="46"/>
      <c r="I5" s="47"/>
      <c r="J5" s="47"/>
      <c r="K5" s="10"/>
    </row>
    <row r="6" spans="1:11" ht="12.75" customHeight="1" hidden="1">
      <c r="A6" s="12" t="s">
        <v>78</v>
      </c>
      <c r="B6" s="35"/>
      <c r="C6" s="37"/>
      <c r="D6" s="10"/>
      <c r="E6" s="10"/>
      <c r="F6" s="46"/>
      <c r="G6" s="46"/>
      <c r="H6" s="46"/>
      <c r="I6" s="47"/>
      <c r="J6" s="47"/>
      <c r="K6" s="10"/>
    </row>
    <row r="7" spans="1:3" ht="12.75" customHeight="1" hidden="1">
      <c r="A7" s="12" t="s">
        <v>7</v>
      </c>
      <c r="B7" s="35"/>
      <c r="C7" s="10"/>
    </row>
    <row r="8" spans="1:3" ht="12.75" customHeight="1" hidden="1">
      <c r="A8" s="12" t="s">
        <v>8</v>
      </c>
      <c r="B8" s="35"/>
      <c r="C8" s="10"/>
    </row>
    <row r="9" spans="1:3" ht="12.75" customHeight="1" hidden="1">
      <c r="A9" s="12" t="s">
        <v>9</v>
      </c>
      <c r="B9" s="35"/>
      <c r="C9" s="10"/>
    </row>
    <row r="10" spans="1:11" ht="12.75" customHeight="1" hidden="1">
      <c r="A10" s="12" t="s">
        <v>10</v>
      </c>
      <c r="B10" s="35"/>
      <c r="C10" s="35"/>
      <c r="D10" s="35"/>
      <c r="E10" s="35"/>
      <c r="F10" s="55"/>
      <c r="G10" s="55"/>
      <c r="H10" s="55"/>
      <c r="I10" s="55"/>
      <c r="J10" s="55"/>
      <c r="K10" s="36"/>
    </row>
    <row r="11" spans="1:11" ht="12.75" customHeight="1" hidden="1">
      <c r="A11" s="12" t="s">
        <v>11</v>
      </c>
      <c r="B11" s="35"/>
      <c r="C11" s="35"/>
      <c r="D11" s="35"/>
      <c r="E11" s="35"/>
      <c r="F11" s="55"/>
      <c r="G11" s="55"/>
      <c r="H11" s="55"/>
      <c r="I11" s="55"/>
      <c r="J11" s="55"/>
      <c r="K11" s="36"/>
    </row>
    <row r="12" spans="1:11" ht="12.75" customHeight="1" hidden="1">
      <c r="A12" s="12" t="s">
        <v>71</v>
      </c>
      <c r="B12" s="35"/>
      <c r="C12" s="35"/>
      <c r="D12" s="35"/>
      <c r="E12" s="35"/>
      <c r="F12" s="55"/>
      <c r="G12" s="55"/>
      <c r="H12" s="55"/>
      <c r="I12" s="55"/>
      <c r="J12" s="55"/>
      <c r="K12" s="36"/>
    </row>
    <row r="13" spans="1:11" ht="12.75" customHeight="1" hidden="1">
      <c r="A13" s="12" t="s">
        <v>72</v>
      </c>
      <c r="B13" s="35"/>
      <c r="C13" s="35"/>
      <c r="D13" s="35"/>
      <c r="E13" s="35"/>
      <c r="F13" s="55"/>
      <c r="G13" s="55"/>
      <c r="H13" s="55"/>
      <c r="I13" s="55"/>
      <c r="J13" s="55"/>
      <c r="K13" s="36"/>
    </row>
    <row r="14" spans="1:11" ht="12.75" customHeight="1" hidden="1">
      <c r="A14" s="12" t="s">
        <v>103</v>
      </c>
      <c r="B14" s="35"/>
      <c r="C14" s="35"/>
      <c r="D14" s="35"/>
      <c r="E14" s="35"/>
      <c r="F14" s="55"/>
      <c r="G14" s="55"/>
      <c r="H14" s="55"/>
      <c r="I14" s="55"/>
      <c r="J14" s="55"/>
      <c r="K14" s="36"/>
    </row>
    <row r="15" spans="1:11" ht="16.5" customHeight="1" hidden="1">
      <c r="A15" s="12" t="s">
        <v>198</v>
      </c>
      <c r="B15" s="29">
        <v>2</v>
      </c>
      <c r="C15" s="804" t="s">
        <v>315</v>
      </c>
      <c r="D15" s="816"/>
      <c r="E15" s="816"/>
      <c r="F15" s="816"/>
      <c r="G15" s="816"/>
      <c r="H15" s="771"/>
      <c r="I15" s="228">
        <v>7.3</v>
      </c>
      <c r="J15" s="228">
        <v>7.4</v>
      </c>
      <c r="K15" s="120" t="s">
        <v>314</v>
      </c>
    </row>
    <row r="16" spans="1:11" ht="16.5" customHeight="1" hidden="1">
      <c r="A16" s="12" t="s">
        <v>343</v>
      </c>
      <c r="B16" s="29">
        <v>1</v>
      </c>
      <c r="C16" s="804" t="s">
        <v>315</v>
      </c>
      <c r="D16" s="816"/>
      <c r="E16" s="816"/>
      <c r="F16" s="816"/>
      <c r="G16" s="816"/>
      <c r="H16" s="771"/>
      <c r="I16" s="228">
        <v>7.3</v>
      </c>
      <c r="J16" s="228">
        <v>7.4</v>
      </c>
      <c r="K16" s="120" t="s">
        <v>241</v>
      </c>
    </row>
    <row r="17" spans="1:11" ht="16.5" customHeight="1" hidden="1">
      <c r="A17" s="12" t="s">
        <v>344</v>
      </c>
      <c r="B17" s="29">
        <v>2</v>
      </c>
      <c r="C17" s="804" t="s">
        <v>315</v>
      </c>
      <c r="D17" s="816"/>
      <c r="E17" s="816"/>
      <c r="F17" s="816"/>
      <c r="G17" s="816"/>
      <c r="H17" s="771"/>
      <c r="I17" s="228">
        <v>7.3</v>
      </c>
      <c r="J17" s="228">
        <v>7.4</v>
      </c>
      <c r="K17" s="120" t="s">
        <v>241</v>
      </c>
    </row>
    <row r="18" spans="1:11" ht="16.5" customHeight="1" hidden="1">
      <c r="A18" s="12" t="s">
        <v>345</v>
      </c>
      <c r="B18" s="29">
        <v>2</v>
      </c>
      <c r="C18" s="804" t="s">
        <v>315</v>
      </c>
      <c r="D18" s="816"/>
      <c r="E18" s="816"/>
      <c r="F18" s="816"/>
      <c r="G18" s="816"/>
      <c r="H18" s="771"/>
      <c r="I18" s="228">
        <v>7.3</v>
      </c>
      <c r="J18" s="228">
        <v>7.4</v>
      </c>
      <c r="K18" s="120" t="s">
        <v>241</v>
      </c>
    </row>
    <row r="19" spans="1:11" ht="16.5" customHeight="1" hidden="1">
      <c r="A19" s="12" t="s">
        <v>346</v>
      </c>
      <c r="B19" s="29">
        <v>2</v>
      </c>
      <c r="C19" s="804" t="s">
        <v>315</v>
      </c>
      <c r="D19" s="816"/>
      <c r="E19" s="816"/>
      <c r="F19" s="816"/>
      <c r="G19" s="816"/>
      <c r="H19" s="771"/>
      <c r="I19" s="228">
        <v>7.3</v>
      </c>
      <c r="J19" s="228">
        <v>7.4</v>
      </c>
      <c r="K19" s="120" t="s">
        <v>241</v>
      </c>
    </row>
    <row r="20" spans="1:11" ht="16.5" customHeight="1" hidden="1">
      <c r="A20" s="12" t="s">
        <v>384</v>
      </c>
      <c r="B20" s="29">
        <v>2</v>
      </c>
      <c r="C20" s="804" t="s">
        <v>478</v>
      </c>
      <c r="D20" s="816"/>
      <c r="E20" s="816"/>
      <c r="F20" s="816"/>
      <c r="G20" s="816"/>
      <c r="H20" s="771"/>
      <c r="I20" s="338">
        <v>7.3</v>
      </c>
      <c r="J20" s="338">
        <v>7.4</v>
      </c>
      <c r="K20" s="354" t="s">
        <v>478</v>
      </c>
    </row>
    <row r="21" spans="1:11" ht="16.5" customHeight="1" hidden="1">
      <c r="A21" s="12" t="s">
        <v>445</v>
      </c>
      <c r="B21" s="29">
        <v>2</v>
      </c>
      <c r="C21" s="804" t="s">
        <v>315</v>
      </c>
      <c r="D21" s="816"/>
      <c r="E21" s="816"/>
      <c r="F21" s="816"/>
      <c r="G21" s="816"/>
      <c r="H21" s="771"/>
      <c r="I21" s="348">
        <v>7.3</v>
      </c>
      <c r="J21" s="348">
        <v>7.4</v>
      </c>
      <c r="K21" s="354" t="s">
        <v>478</v>
      </c>
    </row>
    <row r="22" spans="1:11" ht="30" customHeight="1" hidden="1">
      <c r="A22" s="9" t="s">
        <v>500</v>
      </c>
      <c r="B22" s="119">
        <v>2</v>
      </c>
      <c r="C22" s="857" t="s">
        <v>315</v>
      </c>
      <c r="D22" s="858"/>
      <c r="E22" s="858"/>
      <c r="F22" s="858"/>
      <c r="G22" s="858"/>
      <c r="H22" s="856"/>
      <c r="I22" s="485">
        <v>7.3</v>
      </c>
      <c r="J22" s="485">
        <v>7.4</v>
      </c>
      <c r="K22" s="503" t="s">
        <v>478</v>
      </c>
    </row>
    <row r="23" spans="1:11" ht="30" customHeight="1" hidden="1">
      <c r="A23" s="479" t="s">
        <v>611</v>
      </c>
      <c r="B23" s="574">
        <v>2</v>
      </c>
      <c r="C23" s="857" t="s">
        <v>315</v>
      </c>
      <c r="D23" s="858"/>
      <c r="E23" s="858"/>
      <c r="F23" s="858"/>
      <c r="G23" s="858"/>
      <c r="H23" s="856"/>
      <c r="I23" s="644">
        <v>7.3</v>
      </c>
      <c r="J23" s="644">
        <v>7.4</v>
      </c>
      <c r="K23" s="503" t="s">
        <v>478</v>
      </c>
    </row>
    <row r="24" spans="1:11" ht="30" customHeight="1" hidden="1">
      <c r="A24" s="479" t="s">
        <v>635</v>
      </c>
      <c r="B24" s="574">
        <v>2</v>
      </c>
      <c r="C24" s="857" t="s">
        <v>315</v>
      </c>
      <c r="D24" s="858"/>
      <c r="E24" s="858"/>
      <c r="F24" s="858"/>
      <c r="G24" s="858"/>
      <c r="H24" s="856"/>
      <c r="I24" s="644">
        <v>4.5</v>
      </c>
      <c r="J24" s="644">
        <v>7.4</v>
      </c>
      <c r="K24" s="503" t="s">
        <v>478</v>
      </c>
    </row>
    <row r="25" spans="1:11" ht="30" customHeight="1" hidden="1">
      <c r="A25" s="479" t="s">
        <v>633</v>
      </c>
      <c r="B25" s="574">
        <v>2</v>
      </c>
      <c r="C25" s="857" t="s">
        <v>315</v>
      </c>
      <c r="D25" s="858"/>
      <c r="E25" s="858"/>
      <c r="F25" s="858"/>
      <c r="G25" s="858"/>
      <c r="H25" s="856"/>
      <c r="I25" s="644">
        <v>5.3</v>
      </c>
      <c r="J25" s="644">
        <v>7.4</v>
      </c>
      <c r="K25" s="503" t="s">
        <v>478</v>
      </c>
    </row>
    <row r="26" spans="1:11" ht="30" customHeight="1">
      <c r="A26" s="479" t="s">
        <v>614</v>
      </c>
      <c r="B26" s="574">
        <v>2</v>
      </c>
      <c r="C26" s="857" t="s">
        <v>315</v>
      </c>
      <c r="D26" s="858"/>
      <c r="E26" s="858"/>
      <c r="F26" s="858"/>
      <c r="G26" s="858"/>
      <c r="H26" s="856"/>
      <c r="I26" s="644">
        <v>7.1</v>
      </c>
      <c r="J26" s="644">
        <v>7.4</v>
      </c>
      <c r="K26" s="503" t="s">
        <v>315</v>
      </c>
    </row>
    <row r="27" spans="1:11" ht="16.5" customHeight="1">
      <c r="A27" s="708" t="s">
        <v>643</v>
      </c>
      <c r="B27" s="574">
        <v>1</v>
      </c>
      <c r="C27" s="857" t="s">
        <v>592</v>
      </c>
      <c r="D27" s="858"/>
      <c r="E27" s="858"/>
      <c r="F27" s="858"/>
      <c r="G27" s="858"/>
      <c r="H27" s="856"/>
      <c r="I27" s="644">
        <v>7.1</v>
      </c>
      <c r="J27" s="644">
        <v>7.4</v>
      </c>
      <c r="K27" s="521" t="s">
        <v>592</v>
      </c>
    </row>
    <row r="28" spans="1:11" ht="16.5" customHeight="1">
      <c r="A28" s="708" t="s">
        <v>644</v>
      </c>
      <c r="B28" s="574">
        <v>1</v>
      </c>
      <c r="C28" s="857" t="s">
        <v>592</v>
      </c>
      <c r="D28" s="858"/>
      <c r="E28" s="858"/>
      <c r="F28" s="858"/>
      <c r="G28" s="858"/>
      <c r="H28" s="856"/>
      <c r="I28" s="644">
        <v>7.1</v>
      </c>
      <c r="J28" s="644">
        <v>7.4</v>
      </c>
      <c r="K28" s="521" t="s">
        <v>592</v>
      </c>
    </row>
    <row r="29" spans="1:11" ht="16.5" customHeight="1">
      <c r="A29" s="708" t="s">
        <v>661</v>
      </c>
      <c r="B29" s="574">
        <v>1</v>
      </c>
      <c r="C29" s="857" t="s">
        <v>592</v>
      </c>
      <c r="D29" s="858"/>
      <c r="E29" s="858"/>
      <c r="F29" s="858"/>
      <c r="G29" s="858"/>
      <c r="H29" s="856"/>
      <c r="I29" s="644">
        <v>7.1</v>
      </c>
      <c r="J29" s="644">
        <v>7.4</v>
      </c>
      <c r="K29" s="521" t="s">
        <v>592</v>
      </c>
    </row>
    <row r="30" spans="1:11" ht="16.5" customHeight="1">
      <c r="A30" s="708" t="s">
        <v>677</v>
      </c>
      <c r="B30" s="574">
        <v>1</v>
      </c>
      <c r="C30" s="857" t="s">
        <v>592</v>
      </c>
      <c r="D30" s="858"/>
      <c r="E30" s="858"/>
      <c r="F30" s="858"/>
      <c r="G30" s="858"/>
      <c r="H30" s="856"/>
      <c r="I30" s="644">
        <f>SUM(I32:I32)</f>
        <v>7.1</v>
      </c>
      <c r="J30" s="644">
        <f>SUM(J32:J32)</f>
        <v>7.4</v>
      </c>
      <c r="K30" s="521" t="s">
        <v>593</v>
      </c>
    </row>
    <row r="31" spans="1:11" ht="16.5" customHeight="1">
      <c r="A31" s="12"/>
      <c r="B31" s="563"/>
      <c r="C31" s="450"/>
      <c r="D31" s="451"/>
      <c r="E31" s="451"/>
      <c r="F31" s="451"/>
      <c r="G31" s="451"/>
      <c r="H31" s="452"/>
      <c r="I31" s="645"/>
      <c r="J31" s="646"/>
      <c r="K31" s="504"/>
    </row>
    <row r="32" spans="1:11" ht="16.5" customHeight="1">
      <c r="A32" s="319" t="s">
        <v>594</v>
      </c>
      <c r="B32" s="611">
        <v>85</v>
      </c>
      <c r="C32" s="486" t="s">
        <v>163</v>
      </c>
      <c r="D32" s="321" t="s">
        <v>240</v>
      </c>
      <c r="E32" s="487" t="s">
        <v>387</v>
      </c>
      <c r="F32" s="624">
        <v>14.9</v>
      </c>
      <c r="G32" s="624">
        <v>58.5</v>
      </c>
      <c r="H32" s="649">
        <v>1.2</v>
      </c>
      <c r="I32" s="647">
        <v>7.1</v>
      </c>
      <c r="J32" s="648">
        <v>7.4</v>
      </c>
      <c r="K32" s="59" t="s">
        <v>482</v>
      </c>
    </row>
    <row r="33" ht="16.5" hidden="1">
      <c r="A33" s="10" t="s">
        <v>383</v>
      </c>
    </row>
    <row r="34" ht="16.5">
      <c r="H34" s="211"/>
    </row>
  </sheetData>
  <sheetProtection/>
  <mergeCells count="16">
    <mergeCell ref="C19:H19"/>
    <mergeCell ref="C21:H21"/>
    <mergeCell ref="C20:H20"/>
    <mergeCell ref="C15:H15"/>
    <mergeCell ref="C16:H16"/>
    <mergeCell ref="C17:H17"/>
    <mergeCell ref="C18:H18"/>
    <mergeCell ref="C24:H24"/>
    <mergeCell ref="C22:H22"/>
    <mergeCell ref="C23:H23"/>
    <mergeCell ref="C30:H30"/>
    <mergeCell ref="C25:H25"/>
    <mergeCell ref="C26:H26"/>
    <mergeCell ref="C27:H27"/>
    <mergeCell ref="C28:H28"/>
    <mergeCell ref="C29:H29"/>
  </mergeCells>
  <printOptions horizontalCentered="1"/>
  <pageMargins left="0.9055118110236221" right="0.5905511811023623" top="0.8661417322834646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50390625" style="6" customWidth="1"/>
    <col min="4" max="4" width="7.625" style="6" customWidth="1"/>
    <col min="5" max="5" width="12.625" style="6" customWidth="1"/>
    <col min="6" max="6" width="8.625" style="5" customWidth="1"/>
    <col min="7" max="8" width="9.62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16" customFormat="1" ht="57" customHeight="1">
      <c r="A1" s="696" t="s">
        <v>710</v>
      </c>
      <c r="B1" s="1"/>
      <c r="C1" s="44"/>
      <c r="D1" s="44"/>
      <c r="E1" s="44"/>
      <c r="F1" s="45"/>
      <c r="G1" s="45"/>
      <c r="H1" s="45"/>
      <c r="I1" s="45"/>
      <c r="J1" s="45"/>
      <c r="K1" s="44"/>
    </row>
    <row r="2" spans="1:11" s="16" customFormat="1" ht="6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4.75" customHeight="1">
      <c r="A3" s="326" t="s">
        <v>587</v>
      </c>
      <c r="B3" s="18" t="s">
        <v>74</v>
      </c>
      <c r="C3" s="17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19.5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2.75" customHeight="1" hidden="1">
      <c r="A5" s="12" t="s">
        <v>76</v>
      </c>
      <c r="B5" s="35"/>
      <c r="C5" s="37"/>
      <c r="D5" s="10"/>
      <c r="E5" s="10"/>
      <c r="F5" s="46"/>
      <c r="G5" s="46"/>
      <c r="H5" s="46"/>
      <c r="I5" s="47"/>
      <c r="J5" s="47"/>
      <c r="K5" s="10"/>
    </row>
    <row r="6" spans="1:11" ht="12.75" customHeight="1" hidden="1">
      <c r="A6" s="12" t="s">
        <v>78</v>
      </c>
      <c r="B6" s="35"/>
      <c r="C6" s="37"/>
      <c r="D6" s="10"/>
      <c r="E6" s="10"/>
      <c r="F6" s="46"/>
      <c r="G6" s="46"/>
      <c r="H6" s="46"/>
      <c r="I6" s="47"/>
      <c r="J6" s="47"/>
      <c r="K6" s="10"/>
    </row>
    <row r="7" spans="1:3" ht="12.75" customHeight="1" hidden="1">
      <c r="A7" s="12" t="s">
        <v>7</v>
      </c>
      <c r="B7" s="35"/>
      <c r="C7" s="10"/>
    </row>
    <row r="8" spans="1:3" ht="12.75" customHeight="1" hidden="1">
      <c r="A8" s="12" t="s">
        <v>8</v>
      </c>
      <c r="B8" s="35"/>
      <c r="C8" s="10"/>
    </row>
    <row r="9" spans="1:3" ht="12.75" customHeight="1" hidden="1">
      <c r="A9" s="12" t="s">
        <v>9</v>
      </c>
      <c r="B9" s="35"/>
      <c r="C9" s="10"/>
    </row>
    <row r="10" spans="1:11" ht="12.75" customHeight="1" hidden="1">
      <c r="A10" s="12" t="s">
        <v>10</v>
      </c>
      <c r="B10" s="35"/>
      <c r="C10" s="35"/>
      <c r="D10" s="35"/>
      <c r="E10" s="35"/>
      <c r="F10" s="55"/>
      <c r="G10" s="55"/>
      <c r="H10" s="55"/>
      <c r="I10" s="55"/>
      <c r="J10" s="55"/>
      <c r="K10" s="36"/>
    </row>
    <row r="11" spans="1:11" ht="12.75" customHeight="1" hidden="1">
      <c r="A11" s="12" t="s">
        <v>11</v>
      </c>
      <c r="B11" s="35"/>
      <c r="C11" s="35"/>
      <c r="D11" s="35"/>
      <c r="E11" s="35"/>
      <c r="F11" s="55"/>
      <c r="G11" s="55"/>
      <c r="H11" s="55"/>
      <c r="I11" s="55"/>
      <c r="J11" s="55"/>
      <c r="K11" s="36"/>
    </row>
    <row r="12" spans="1:11" ht="12.75" customHeight="1" hidden="1">
      <c r="A12" s="12" t="s">
        <v>71</v>
      </c>
      <c r="B12" s="35"/>
      <c r="C12" s="35"/>
      <c r="D12" s="35"/>
      <c r="E12" s="35"/>
      <c r="F12" s="55"/>
      <c r="G12" s="55"/>
      <c r="H12" s="55"/>
      <c r="I12" s="55"/>
      <c r="J12" s="55"/>
      <c r="K12" s="36"/>
    </row>
    <row r="13" spans="1:11" ht="12.75" customHeight="1" hidden="1">
      <c r="A13" s="12" t="s">
        <v>72</v>
      </c>
      <c r="B13" s="35"/>
      <c r="C13" s="35"/>
      <c r="D13" s="35"/>
      <c r="E13" s="35"/>
      <c r="F13" s="55"/>
      <c r="G13" s="55"/>
      <c r="H13" s="55"/>
      <c r="I13" s="55"/>
      <c r="J13" s="55"/>
      <c r="K13" s="36"/>
    </row>
    <row r="14" spans="1:11" ht="12.75" customHeight="1" hidden="1">
      <c r="A14" s="12" t="s">
        <v>103</v>
      </c>
      <c r="B14" s="35"/>
      <c r="C14" s="35"/>
      <c r="D14" s="35"/>
      <c r="E14" s="35"/>
      <c r="F14" s="55"/>
      <c r="G14" s="55"/>
      <c r="H14" s="55"/>
      <c r="I14" s="55"/>
      <c r="J14" s="55"/>
      <c r="K14" s="36"/>
    </row>
    <row r="15" spans="1:11" ht="16.5" customHeight="1" hidden="1">
      <c r="A15" s="108" t="s">
        <v>342</v>
      </c>
      <c r="B15" s="38">
        <v>6</v>
      </c>
      <c r="C15" s="775" t="s">
        <v>244</v>
      </c>
      <c r="D15" s="782"/>
      <c r="E15" s="782"/>
      <c r="F15" s="782"/>
      <c r="G15" s="782"/>
      <c r="H15" s="783"/>
      <c r="I15" s="228">
        <v>55.7</v>
      </c>
      <c r="J15" s="228">
        <v>59.6</v>
      </c>
      <c r="K15" s="775" t="s">
        <v>243</v>
      </c>
    </row>
    <row r="16" spans="1:11" ht="18" customHeight="1" hidden="1">
      <c r="A16" s="108"/>
      <c r="B16" s="38"/>
      <c r="C16" s="784"/>
      <c r="D16" s="782"/>
      <c r="E16" s="782"/>
      <c r="F16" s="782"/>
      <c r="G16" s="782"/>
      <c r="H16" s="783"/>
      <c r="I16" s="228"/>
      <c r="J16" s="228"/>
      <c r="K16" s="785"/>
    </row>
    <row r="17" spans="1:11" ht="16.5" customHeight="1" hidden="1">
      <c r="A17" s="12" t="s">
        <v>343</v>
      </c>
      <c r="B17" s="38">
        <v>6</v>
      </c>
      <c r="C17" s="775" t="s">
        <v>244</v>
      </c>
      <c r="D17" s="782"/>
      <c r="E17" s="782"/>
      <c r="F17" s="782"/>
      <c r="G17" s="782"/>
      <c r="H17" s="783"/>
      <c r="I17" s="228">
        <v>56</v>
      </c>
      <c r="J17" s="228">
        <v>59.6</v>
      </c>
      <c r="K17" s="775" t="s">
        <v>243</v>
      </c>
    </row>
    <row r="18" spans="1:11" ht="18" customHeight="1" hidden="1">
      <c r="A18" s="108"/>
      <c r="B18" s="38"/>
      <c r="C18" s="784"/>
      <c r="D18" s="782"/>
      <c r="E18" s="782"/>
      <c r="F18" s="782"/>
      <c r="G18" s="782"/>
      <c r="H18" s="783"/>
      <c r="I18" s="55"/>
      <c r="J18" s="55"/>
      <c r="K18" s="785"/>
    </row>
    <row r="19" spans="1:11" ht="16.5" customHeight="1" hidden="1">
      <c r="A19" s="12" t="s">
        <v>344</v>
      </c>
      <c r="B19" s="38">
        <v>6</v>
      </c>
      <c r="C19" s="775" t="s">
        <v>244</v>
      </c>
      <c r="D19" s="782"/>
      <c r="E19" s="782"/>
      <c r="F19" s="782"/>
      <c r="G19" s="782"/>
      <c r="H19" s="783"/>
      <c r="I19" s="228">
        <v>50</v>
      </c>
      <c r="J19" s="228">
        <v>59</v>
      </c>
      <c r="K19" s="775" t="s">
        <v>243</v>
      </c>
    </row>
    <row r="20" spans="1:11" ht="18" customHeight="1" hidden="1">
      <c r="A20" s="108"/>
      <c r="B20" s="38"/>
      <c r="C20" s="784"/>
      <c r="D20" s="782"/>
      <c r="E20" s="782"/>
      <c r="F20" s="782"/>
      <c r="G20" s="782"/>
      <c r="H20" s="783"/>
      <c r="I20" s="55"/>
      <c r="J20" s="55"/>
      <c r="K20" s="785"/>
    </row>
    <row r="21" spans="1:11" ht="16.5" customHeight="1" hidden="1">
      <c r="A21" s="12" t="s">
        <v>345</v>
      </c>
      <c r="B21" s="38">
        <v>6</v>
      </c>
      <c r="C21" s="775" t="s">
        <v>244</v>
      </c>
      <c r="D21" s="782"/>
      <c r="E21" s="782"/>
      <c r="F21" s="782"/>
      <c r="G21" s="782"/>
      <c r="H21" s="783"/>
      <c r="I21" s="228">
        <v>50</v>
      </c>
      <c r="J21" s="228">
        <v>59</v>
      </c>
      <c r="K21" s="775" t="s">
        <v>243</v>
      </c>
    </row>
    <row r="22" spans="1:11" ht="16.5" customHeight="1" hidden="1">
      <c r="A22" s="108"/>
      <c r="B22" s="38"/>
      <c r="C22" s="784"/>
      <c r="D22" s="782"/>
      <c r="E22" s="782"/>
      <c r="F22" s="782"/>
      <c r="G22" s="782"/>
      <c r="H22" s="783"/>
      <c r="I22" s="55"/>
      <c r="J22" s="55"/>
      <c r="K22" s="785"/>
    </row>
    <row r="23" spans="1:11" ht="16.5" customHeight="1" hidden="1">
      <c r="A23" s="12" t="s">
        <v>346</v>
      </c>
      <c r="B23" s="38">
        <v>6</v>
      </c>
      <c r="C23" s="775" t="s">
        <v>244</v>
      </c>
      <c r="D23" s="782"/>
      <c r="E23" s="782"/>
      <c r="F23" s="782"/>
      <c r="G23" s="782"/>
      <c r="H23" s="783"/>
      <c r="I23" s="222">
        <v>43</v>
      </c>
      <c r="J23" s="222">
        <v>59</v>
      </c>
      <c r="K23" s="775" t="s">
        <v>243</v>
      </c>
    </row>
    <row r="24" spans="1:11" ht="16.5" customHeight="1" hidden="1">
      <c r="A24" s="108"/>
      <c r="B24" s="38"/>
      <c r="C24" s="784"/>
      <c r="D24" s="782"/>
      <c r="E24" s="782"/>
      <c r="F24" s="782"/>
      <c r="G24" s="782"/>
      <c r="H24" s="783"/>
      <c r="I24" s="109"/>
      <c r="J24" s="109"/>
      <c r="K24" s="785"/>
    </row>
    <row r="25" spans="1:11" ht="16.5" customHeight="1" hidden="1">
      <c r="A25" s="12" t="s">
        <v>385</v>
      </c>
      <c r="B25" s="38">
        <v>6</v>
      </c>
      <c r="C25" s="775" t="s">
        <v>243</v>
      </c>
      <c r="D25" s="782"/>
      <c r="E25" s="782"/>
      <c r="F25" s="782"/>
      <c r="G25" s="782"/>
      <c r="H25" s="783"/>
      <c r="I25" s="349">
        <v>44</v>
      </c>
      <c r="J25" s="349">
        <v>60</v>
      </c>
      <c r="K25" s="775" t="s">
        <v>243</v>
      </c>
    </row>
    <row r="26" spans="1:11" ht="16.5" customHeight="1" hidden="1">
      <c r="A26" s="108"/>
      <c r="B26" s="38"/>
      <c r="C26" s="784"/>
      <c r="D26" s="782"/>
      <c r="E26" s="782"/>
      <c r="F26" s="782"/>
      <c r="G26" s="782"/>
      <c r="H26" s="783"/>
      <c r="I26" s="349"/>
      <c r="J26" s="349"/>
      <c r="K26" s="784"/>
    </row>
    <row r="27" spans="1:11" ht="16.5" customHeight="1" hidden="1">
      <c r="A27" s="12" t="s">
        <v>446</v>
      </c>
      <c r="B27" s="38">
        <v>5</v>
      </c>
      <c r="C27" s="859" t="s">
        <v>440</v>
      </c>
      <c r="D27" s="839"/>
      <c r="E27" s="839"/>
      <c r="F27" s="839"/>
      <c r="G27" s="839"/>
      <c r="H27" s="852"/>
      <c r="I27" s="349">
        <v>58.8</v>
      </c>
      <c r="J27" s="349">
        <v>82.5</v>
      </c>
      <c r="K27" s="775" t="s">
        <v>470</v>
      </c>
    </row>
    <row r="28" spans="1:11" ht="16.5" customHeight="1" hidden="1">
      <c r="A28" s="108"/>
      <c r="B28" s="38"/>
      <c r="C28" s="860"/>
      <c r="D28" s="839"/>
      <c r="E28" s="839"/>
      <c r="F28" s="839"/>
      <c r="G28" s="839"/>
      <c r="H28" s="852"/>
      <c r="I28" s="349"/>
      <c r="J28" s="349"/>
      <c r="K28" s="784"/>
    </row>
    <row r="29" spans="1:11" ht="16.5" customHeight="1" hidden="1">
      <c r="A29" s="12" t="s">
        <v>458</v>
      </c>
      <c r="B29" s="38">
        <v>5</v>
      </c>
      <c r="C29" s="859" t="s">
        <v>440</v>
      </c>
      <c r="D29" s="839"/>
      <c r="E29" s="839"/>
      <c r="F29" s="839"/>
      <c r="G29" s="839"/>
      <c r="H29" s="852"/>
      <c r="I29" s="349">
        <v>59.2</v>
      </c>
      <c r="J29" s="349">
        <v>82.3</v>
      </c>
      <c r="K29" s="861" t="s">
        <v>440</v>
      </c>
    </row>
    <row r="30" spans="1:11" ht="13.5" customHeight="1" hidden="1">
      <c r="A30" s="12"/>
      <c r="B30" s="38"/>
      <c r="C30" s="860"/>
      <c r="D30" s="839"/>
      <c r="E30" s="839"/>
      <c r="F30" s="839"/>
      <c r="G30" s="839"/>
      <c r="H30" s="852"/>
      <c r="I30" s="109"/>
      <c r="J30" s="109"/>
      <c r="K30" s="862"/>
    </row>
    <row r="31" spans="1:11" ht="16.5" customHeight="1" hidden="1">
      <c r="A31" s="385" t="s">
        <v>611</v>
      </c>
      <c r="B31" s="576">
        <v>5</v>
      </c>
      <c r="C31" s="859" t="s">
        <v>440</v>
      </c>
      <c r="D31" s="839"/>
      <c r="E31" s="839"/>
      <c r="F31" s="839"/>
      <c r="G31" s="839"/>
      <c r="H31" s="852"/>
      <c r="I31" s="650">
        <v>46.7</v>
      </c>
      <c r="J31" s="650">
        <v>60.3</v>
      </c>
      <c r="K31" s="861" t="s">
        <v>440</v>
      </c>
    </row>
    <row r="32" spans="1:11" ht="13.5" customHeight="1" hidden="1">
      <c r="A32" s="108"/>
      <c r="B32" s="576"/>
      <c r="C32" s="860"/>
      <c r="D32" s="839"/>
      <c r="E32" s="839"/>
      <c r="F32" s="839"/>
      <c r="G32" s="839"/>
      <c r="H32" s="852"/>
      <c r="I32" s="650"/>
      <c r="J32" s="650"/>
      <c r="K32" s="862"/>
    </row>
    <row r="33" spans="1:11" ht="16.5" customHeight="1" hidden="1">
      <c r="A33" s="385" t="s">
        <v>635</v>
      </c>
      <c r="B33" s="576">
        <v>5</v>
      </c>
      <c r="C33" s="859" t="s">
        <v>440</v>
      </c>
      <c r="D33" s="839"/>
      <c r="E33" s="839"/>
      <c r="F33" s="839"/>
      <c r="G33" s="839"/>
      <c r="H33" s="852"/>
      <c r="I33" s="650">
        <v>46.595</v>
      </c>
      <c r="J33" s="650">
        <v>60.3</v>
      </c>
      <c r="K33" s="861" t="s">
        <v>440</v>
      </c>
    </row>
    <row r="34" spans="1:11" ht="13.5" customHeight="1" hidden="1">
      <c r="A34" s="108"/>
      <c r="B34" s="576"/>
      <c r="C34" s="860"/>
      <c r="D34" s="839"/>
      <c r="E34" s="839"/>
      <c r="F34" s="839"/>
      <c r="G34" s="839"/>
      <c r="H34" s="852"/>
      <c r="I34" s="637"/>
      <c r="J34" s="638"/>
      <c r="K34" s="862"/>
    </row>
    <row r="35" spans="1:11" ht="16.5" customHeight="1" hidden="1">
      <c r="A35" s="385" t="s">
        <v>633</v>
      </c>
      <c r="B35" s="576">
        <v>5</v>
      </c>
      <c r="C35" s="859" t="s">
        <v>440</v>
      </c>
      <c r="D35" s="839"/>
      <c r="E35" s="839"/>
      <c r="F35" s="839"/>
      <c r="G35" s="839"/>
      <c r="H35" s="852"/>
      <c r="I35" s="650">
        <v>46.595</v>
      </c>
      <c r="J35" s="650">
        <v>60.3</v>
      </c>
      <c r="K35" s="861" t="s">
        <v>440</v>
      </c>
    </row>
    <row r="36" spans="1:11" ht="13.5" customHeight="1" hidden="1">
      <c r="A36" s="108"/>
      <c r="B36" s="576"/>
      <c r="C36" s="860"/>
      <c r="D36" s="839"/>
      <c r="E36" s="839"/>
      <c r="F36" s="839"/>
      <c r="G36" s="839"/>
      <c r="H36" s="852"/>
      <c r="I36" s="637"/>
      <c r="J36" s="638"/>
      <c r="K36" s="862"/>
    </row>
    <row r="37" spans="1:11" ht="16.5" customHeight="1">
      <c r="A37" s="385" t="s">
        <v>614</v>
      </c>
      <c r="B37" s="576">
        <v>5</v>
      </c>
      <c r="C37" s="859" t="s">
        <v>440</v>
      </c>
      <c r="D37" s="839"/>
      <c r="E37" s="839"/>
      <c r="F37" s="839"/>
      <c r="G37" s="839"/>
      <c r="H37" s="852"/>
      <c r="I37" s="650">
        <v>44</v>
      </c>
      <c r="J37" s="650">
        <v>60.3</v>
      </c>
      <c r="K37" s="861" t="s">
        <v>440</v>
      </c>
    </row>
    <row r="38" spans="1:11" ht="13.5" customHeight="1">
      <c r="A38" s="108"/>
      <c r="B38" s="576"/>
      <c r="C38" s="860"/>
      <c r="D38" s="839"/>
      <c r="E38" s="839"/>
      <c r="F38" s="839"/>
      <c r="G38" s="839"/>
      <c r="H38" s="852"/>
      <c r="I38" s="637"/>
      <c r="J38" s="638"/>
      <c r="K38" s="862"/>
    </row>
    <row r="39" spans="1:11" ht="16.5" customHeight="1">
      <c r="A39" s="385" t="s">
        <v>615</v>
      </c>
      <c r="B39" s="576">
        <v>4</v>
      </c>
      <c r="C39" s="859" t="s">
        <v>591</v>
      </c>
      <c r="D39" s="839"/>
      <c r="E39" s="839"/>
      <c r="F39" s="839"/>
      <c r="G39" s="839"/>
      <c r="H39" s="852"/>
      <c r="I39" s="650">
        <v>44</v>
      </c>
      <c r="J39" s="650">
        <v>60.3</v>
      </c>
      <c r="K39" s="861" t="s">
        <v>591</v>
      </c>
    </row>
    <row r="40" spans="1:11" ht="13.5" customHeight="1">
      <c r="A40" s="108"/>
      <c r="B40" s="576"/>
      <c r="C40" s="860"/>
      <c r="D40" s="839"/>
      <c r="E40" s="839"/>
      <c r="F40" s="839"/>
      <c r="G40" s="839"/>
      <c r="H40" s="852"/>
      <c r="I40" s="637"/>
      <c r="J40" s="638"/>
      <c r="K40" s="862"/>
    </row>
    <row r="41" spans="1:11" ht="16.5" customHeight="1">
      <c r="A41" s="385" t="s">
        <v>629</v>
      </c>
      <c r="B41" s="576">
        <v>4</v>
      </c>
      <c r="C41" s="859" t="s">
        <v>591</v>
      </c>
      <c r="D41" s="839"/>
      <c r="E41" s="839"/>
      <c r="F41" s="839"/>
      <c r="G41" s="839"/>
      <c r="H41" s="852"/>
      <c r="I41" s="650">
        <v>44</v>
      </c>
      <c r="J41" s="650">
        <v>60.3</v>
      </c>
      <c r="K41" s="861" t="s">
        <v>591</v>
      </c>
    </row>
    <row r="42" spans="1:11" ht="13.5" customHeight="1">
      <c r="A42" s="108"/>
      <c r="B42" s="576"/>
      <c r="C42" s="860"/>
      <c r="D42" s="839"/>
      <c r="E42" s="839"/>
      <c r="F42" s="839"/>
      <c r="G42" s="839"/>
      <c r="H42" s="852"/>
      <c r="I42" s="637"/>
      <c r="J42" s="638"/>
      <c r="K42" s="862"/>
    </row>
    <row r="43" spans="1:11" ht="16.5" customHeight="1">
      <c r="A43" s="385" t="s">
        <v>658</v>
      </c>
      <c r="B43" s="576">
        <v>4</v>
      </c>
      <c r="C43" s="859" t="s">
        <v>591</v>
      </c>
      <c r="D43" s="839"/>
      <c r="E43" s="839"/>
      <c r="F43" s="839"/>
      <c r="G43" s="839"/>
      <c r="H43" s="852"/>
      <c r="I43" s="650">
        <v>44</v>
      </c>
      <c r="J43" s="650">
        <v>60.3</v>
      </c>
      <c r="K43" s="861" t="s">
        <v>591</v>
      </c>
    </row>
    <row r="44" spans="1:11" ht="13.5" customHeight="1">
      <c r="A44" s="108"/>
      <c r="B44" s="576"/>
      <c r="C44" s="860"/>
      <c r="D44" s="839"/>
      <c r="E44" s="839"/>
      <c r="F44" s="839"/>
      <c r="G44" s="839"/>
      <c r="H44" s="852"/>
      <c r="I44" s="637"/>
      <c r="J44" s="638"/>
      <c r="K44" s="862"/>
    </row>
    <row r="45" spans="1:11" ht="16.5" customHeight="1">
      <c r="A45" s="385" t="s">
        <v>675</v>
      </c>
      <c r="B45" s="576">
        <v>4</v>
      </c>
      <c r="C45" s="859" t="s">
        <v>591</v>
      </c>
      <c r="D45" s="839"/>
      <c r="E45" s="839"/>
      <c r="F45" s="839"/>
      <c r="G45" s="839"/>
      <c r="H45" s="852"/>
      <c r="I45" s="650">
        <f>SUM(I48:I51)</f>
        <v>43.995000000000005</v>
      </c>
      <c r="J45" s="650">
        <f>SUM(J48:J51)</f>
        <v>60.300000000000004</v>
      </c>
      <c r="K45" s="861" t="s">
        <v>591</v>
      </c>
    </row>
    <row r="46" spans="1:11" ht="13.5" customHeight="1">
      <c r="A46" s="108"/>
      <c r="B46" s="576"/>
      <c r="C46" s="860"/>
      <c r="D46" s="839"/>
      <c r="E46" s="839"/>
      <c r="F46" s="839"/>
      <c r="G46" s="839"/>
      <c r="H46" s="852"/>
      <c r="I46" s="637"/>
      <c r="J46" s="638"/>
      <c r="K46" s="862"/>
    </row>
    <row r="47" spans="1:11" ht="16.5">
      <c r="A47" s="110"/>
      <c r="B47" s="575"/>
      <c r="C47" s="35"/>
      <c r="D47" s="35"/>
      <c r="E47" s="35"/>
      <c r="F47" s="55"/>
      <c r="G47" s="55"/>
      <c r="H47" s="55"/>
      <c r="I47" s="580"/>
      <c r="J47" s="580"/>
      <c r="K47" s="505"/>
    </row>
    <row r="48" spans="1:11" ht="16.5">
      <c r="A48" s="200" t="s">
        <v>189</v>
      </c>
      <c r="B48" s="574">
        <v>32</v>
      </c>
      <c r="C48" s="119" t="s">
        <v>139</v>
      </c>
      <c r="D48" s="119" t="s">
        <v>187</v>
      </c>
      <c r="E48" s="119" t="s">
        <v>387</v>
      </c>
      <c r="F48" s="651">
        <v>30</v>
      </c>
      <c r="G48" s="652">
        <v>125.8</v>
      </c>
      <c r="H48" s="652">
        <v>4</v>
      </c>
      <c r="I48" s="651">
        <v>22.8</v>
      </c>
      <c r="J48" s="652">
        <v>34</v>
      </c>
      <c r="K48" s="23" t="s">
        <v>481</v>
      </c>
    </row>
    <row r="49" spans="1:11" ht="16.5">
      <c r="A49" s="200" t="s">
        <v>190</v>
      </c>
      <c r="B49" s="574">
        <v>48</v>
      </c>
      <c r="C49" s="119" t="s">
        <v>242</v>
      </c>
      <c r="D49" s="119" t="s">
        <v>187</v>
      </c>
      <c r="E49" s="119" t="s">
        <v>387</v>
      </c>
      <c r="F49" s="651">
        <v>29.5</v>
      </c>
      <c r="G49" s="652">
        <v>83</v>
      </c>
      <c r="H49" s="652">
        <v>3.6</v>
      </c>
      <c r="I49" s="651">
        <v>18.9</v>
      </c>
      <c r="J49" s="652">
        <v>23.6</v>
      </c>
      <c r="K49" s="23" t="s">
        <v>481</v>
      </c>
    </row>
    <row r="50" spans="1:11" ht="16.5">
      <c r="A50" s="200" t="s">
        <v>191</v>
      </c>
      <c r="B50" s="574">
        <v>74</v>
      </c>
      <c r="C50" s="119" t="s">
        <v>188</v>
      </c>
      <c r="D50" s="119" t="s">
        <v>187</v>
      </c>
      <c r="E50" s="199" t="s">
        <v>387</v>
      </c>
      <c r="F50" s="652">
        <v>24.8</v>
      </c>
      <c r="G50" s="652">
        <v>40</v>
      </c>
      <c r="H50" s="652">
        <v>0.2</v>
      </c>
      <c r="I50" s="651">
        <v>0.195</v>
      </c>
      <c r="J50" s="652">
        <v>0.5</v>
      </c>
      <c r="K50" s="23" t="s">
        <v>481</v>
      </c>
    </row>
    <row r="51" spans="1:11" ht="15.75" customHeight="1">
      <c r="A51" s="482" t="s">
        <v>192</v>
      </c>
      <c r="B51" s="611">
        <v>32</v>
      </c>
      <c r="C51" s="320" t="s">
        <v>188</v>
      </c>
      <c r="D51" s="320" t="s">
        <v>187</v>
      </c>
      <c r="E51" s="321" t="s">
        <v>387</v>
      </c>
      <c r="F51" s="654">
        <v>27</v>
      </c>
      <c r="G51" s="654">
        <v>88</v>
      </c>
      <c r="H51" s="654">
        <v>0.4</v>
      </c>
      <c r="I51" s="653">
        <v>2.1</v>
      </c>
      <c r="J51" s="654">
        <v>2.2</v>
      </c>
      <c r="K51" s="59" t="s">
        <v>481</v>
      </c>
    </row>
    <row r="52" spans="1:10" ht="16.5" hidden="1">
      <c r="A52" s="10" t="s">
        <v>430</v>
      </c>
      <c r="F52" s="361"/>
      <c r="G52" s="361"/>
      <c r="H52" s="361"/>
      <c r="I52" s="361"/>
      <c r="J52" s="361"/>
    </row>
    <row r="53" spans="1:10" ht="16.5" hidden="1">
      <c r="A53" s="10" t="s">
        <v>412</v>
      </c>
      <c r="F53" s="361"/>
      <c r="G53" s="361"/>
      <c r="H53" s="361"/>
      <c r="I53" s="361"/>
      <c r="J53" s="361"/>
    </row>
    <row r="54" spans="1:10" ht="16.5">
      <c r="A54" s="741" t="s">
        <v>718</v>
      </c>
      <c r="F54" s="151"/>
      <c r="G54" s="151"/>
      <c r="H54" s="151"/>
      <c r="I54" s="151"/>
      <c r="J54" s="151"/>
    </row>
    <row r="57" ht="16.5">
      <c r="H57" s="211"/>
    </row>
  </sheetData>
  <sheetProtection/>
  <mergeCells count="32">
    <mergeCell ref="C43:H44"/>
    <mergeCell ref="K43:K44"/>
    <mergeCell ref="K29:K30"/>
    <mergeCell ref="K31:K32"/>
    <mergeCell ref="C45:H46"/>
    <mergeCell ref="K45:K46"/>
    <mergeCell ref="C35:H36"/>
    <mergeCell ref="K35:K36"/>
    <mergeCell ref="C39:H40"/>
    <mergeCell ref="K39:K40"/>
    <mergeCell ref="C41:H42"/>
    <mergeCell ref="K41:K42"/>
    <mergeCell ref="K23:K24"/>
    <mergeCell ref="C23:H24"/>
    <mergeCell ref="C33:H34"/>
    <mergeCell ref="K33:K34"/>
    <mergeCell ref="C25:H26"/>
    <mergeCell ref="C27:H28"/>
    <mergeCell ref="K27:K28"/>
    <mergeCell ref="K25:K26"/>
    <mergeCell ref="C31:H32"/>
    <mergeCell ref="C29:H30"/>
    <mergeCell ref="C21:H22"/>
    <mergeCell ref="K21:K22"/>
    <mergeCell ref="C37:H38"/>
    <mergeCell ref="K37:K38"/>
    <mergeCell ref="C15:H16"/>
    <mergeCell ref="K15:K16"/>
    <mergeCell ref="C17:H18"/>
    <mergeCell ref="K17:K18"/>
    <mergeCell ref="C19:H20"/>
    <mergeCell ref="K19:K20"/>
  </mergeCells>
  <printOptions horizontalCentered="1"/>
  <pageMargins left="0.9055118110236221" right="0.5905511811023623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285" customWidth="1"/>
    <col min="2" max="2" width="6.125" style="285" customWidth="1"/>
    <col min="3" max="3" width="9.00390625" style="257" customWidth="1"/>
    <col min="4" max="4" width="8.00390625" style="257" customWidth="1"/>
    <col min="5" max="5" width="16.375" style="257" customWidth="1"/>
    <col min="6" max="6" width="9.50390625" style="286" customWidth="1"/>
    <col min="7" max="7" width="8.375" style="286" customWidth="1"/>
    <col min="8" max="8" width="8.625" style="286" customWidth="1"/>
    <col min="9" max="9" width="12.125" style="286" customWidth="1"/>
    <col min="10" max="10" width="11.625" style="286" customWidth="1"/>
    <col min="11" max="11" width="20.875" style="429" customWidth="1"/>
    <col min="12" max="16384" width="9.00390625" style="257" customWidth="1"/>
  </cols>
  <sheetData>
    <row r="1" spans="1:11" s="248" customFormat="1" ht="45.75" customHeight="1">
      <c r="A1" s="698" t="s">
        <v>711</v>
      </c>
      <c r="B1" s="245"/>
      <c r="C1" s="246"/>
      <c r="D1" s="246"/>
      <c r="E1" s="246"/>
      <c r="F1" s="247"/>
      <c r="G1" s="247"/>
      <c r="H1" s="247"/>
      <c r="I1" s="247"/>
      <c r="J1" s="247"/>
      <c r="K1" s="246"/>
    </row>
    <row r="2" spans="1:11" ht="24.75" customHeight="1">
      <c r="A2" s="728" t="s">
        <v>587</v>
      </c>
      <c r="B2" s="252" t="s">
        <v>74</v>
      </c>
      <c r="C2" s="730" t="s">
        <v>28</v>
      </c>
      <c r="D2" s="472" t="s">
        <v>29</v>
      </c>
      <c r="E2" s="473" t="s">
        <v>199</v>
      </c>
      <c r="F2" s="474" t="s">
        <v>200</v>
      </c>
      <c r="G2" s="474" t="s">
        <v>201</v>
      </c>
      <c r="H2" s="474" t="s">
        <v>1</v>
      </c>
      <c r="I2" s="474" t="s">
        <v>588</v>
      </c>
      <c r="J2" s="474" t="s">
        <v>369</v>
      </c>
      <c r="K2" s="475" t="s">
        <v>31</v>
      </c>
    </row>
    <row r="3" spans="1:11" ht="22.5" customHeight="1">
      <c r="A3" s="258" t="s">
        <v>32</v>
      </c>
      <c r="B3" s="259" t="s">
        <v>27</v>
      </c>
      <c r="C3" s="258" t="s">
        <v>33</v>
      </c>
      <c r="D3" s="260"/>
      <c r="E3" s="260" t="s">
        <v>96</v>
      </c>
      <c r="F3" s="261" t="s">
        <v>34</v>
      </c>
      <c r="G3" s="261" t="s">
        <v>34</v>
      </c>
      <c r="H3" s="261" t="s">
        <v>6</v>
      </c>
      <c r="I3" s="562" t="s">
        <v>608</v>
      </c>
      <c r="J3" s="562" t="s">
        <v>608</v>
      </c>
      <c r="K3" s="408" t="s">
        <v>96</v>
      </c>
    </row>
    <row r="4" spans="1:11" ht="30" customHeight="1" hidden="1">
      <c r="A4" s="262" t="s">
        <v>76</v>
      </c>
      <c r="B4" s="137">
        <v>6</v>
      </c>
      <c r="C4" s="409" t="s">
        <v>97</v>
      </c>
      <c r="D4" s="264"/>
      <c r="E4" s="264"/>
      <c r="F4" s="265">
        <v>62</v>
      </c>
      <c r="G4" s="265">
        <v>2195.5</v>
      </c>
      <c r="H4" s="265">
        <v>280.2</v>
      </c>
      <c r="I4" s="265">
        <v>3.02</v>
      </c>
      <c r="J4" s="265">
        <v>3.66</v>
      </c>
      <c r="K4" s="410" t="s">
        <v>97</v>
      </c>
    </row>
    <row r="5" spans="1:13" ht="30" customHeight="1" hidden="1">
      <c r="A5" s="262" t="s">
        <v>78</v>
      </c>
      <c r="B5" s="137">
        <v>6</v>
      </c>
      <c r="C5" s="409" t="s">
        <v>97</v>
      </c>
      <c r="D5" s="264"/>
      <c r="E5" s="264"/>
      <c r="F5" s="265">
        <v>62</v>
      </c>
      <c r="G5" s="265">
        <v>2195.5</v>
      </c>
      <c r="H5" s="265">
        <v>280.2</v>
      </c>
      <c r="I5" s="265">
        <v>3.03</v>
      </c>
      <c r="J5" s="265">
        <v>3.66</v>
      </c>
      <c r="K5" s="410" t="s">
        <v>97</v>
      </c>
      <c r="L5" s="263"/>
      <c r="M5" s="263"/>
    </row>
    <row r="6" spans="1:13" ht="30" customHeight="1" hidden="1">
      <c r="A6" s="262" t="s">
        <v>7</v>
      </c>
      <c r="B6" s="137">
        <v>7</v>
      </c>
      <c r="C6" s="409" t="s">
        <v>98</v>
      </c>
      <c r="D6" s="264"/>
      <c r="E6" s="264"/>
      <c r="F6" s="265">
        <v>76</v>
      </c>
      <c r="G6" s="279">
        <v>2341.5</v>
      </c>
      <c r="H6" s="265">
        <v>291.6</v>
      </c>
      <c r="I6" s="265">
        <v>3.26</v>
      </c>
      <c r="J6" s="265">
        <v>3.89</v>
      </c>
      <c r="K6" s="410" t="s">
        <v>98</v>
      </c>
      <c r="L6" s="263"/>
      <c r="M6" s="263"/>
    </row>
    <row r="7" spans="1:11" ht="30" customHeight="1" hidden="1">
      <c r="A7" s="262" t="s">
        <v>8</v>
      </c>
      <c r="B7" s="137">
        <v>7</v>
      </c>
      <c r="C7" s="409" t="s">
        <v>98</v>
      </c>
      <c r="D7" s="264"/>
      <c r="E7" s="264"/>
      <c r="F7" s="265">
        <v>76</v>
      </c>
      <c r="G7" s="279">
        <v>2341.5</v>
      </c>
      <c r="H7" s="265">
        <v>291.6</v>
      </c>
      <c r="I7" s="265">
        <v>3.21</v>
      </c>
      <c r="J7" s="265">
        <v>3.89</v>
      </c>
      <c r="K7" s="410" t="s">
        <v>98</v>
      </c>
    </row>
    <row r="8" spans="1:11" ht="30" customHeight="1" hidden="1">
      <c r="A8" s="262" t="s">
        <v>9</v>
      </c>
      <c r="B8" s="137">
        <v>7</v>
      </c>
      <c r="C8" s="411" t="s">
        <v>98</v>
      </c>
      <c r="D8" s="412"/>
      <c r="E8" s="412"/>
      <c r="F8" s="413"/>
      <c r="G8" s="414"/>
      <c r="H8" s="265">
        <v>291.6</v>
      </c>
      <c r="I8" s="265">
        <v>3.21</v>
      </c>
      <c r="J8" s="265">
        <v>3.89</v>
      </c>
      <c r="K8" s="410" t="s">
        <v>98</v>
      </c>
    </row>
    <row r="9" spans="1:11" ht="30" customHeight="1" hidden="1">
      <c r="A9" s="262" t="s">
        <v>10</v>
      </c>
      <c r="B9" s="137">
        <v>7</v>
      </c>
      <c r="C9" s="863" t="s">
        <v>98</v>
      </c>
      <c r="D9" s="864"/>
      <c r="E9" s="864"/>
      <c r="F9" s="864"/>
      <c r="G9" s="864"/>
      <c r="H9" s="865"/>
      <c r="I9" s="265">
        <v>321</v>
      </c>
      <c r="J9" s="265">
        <v>389</v>
      </c>
      <c r="K9" s="410" t="s">
        <v>98</v>
      </c>
    </row>
    <row r="10" spans="1:11" ht="30" customHeight="1" hidden="1">
      <c r="A10" s="262" t="s">
        <v>11</v>
      </c>
      <c r="B10" s="137">
        <v>7</v>
      </c>
      <c r="C10" s="804" t="s">
        <v>98</v>
      </c>
      <c r="D10" s="756"/>
      <c r="E10" s="756"/>
      <c r="F10" s="756"/>
      <c r="G10" s="756"/>
      <c r="H10" s="757"/>
      <c r="I10" s="265">
        <v>3.21</v>
      </c>
      <c r="J10" s="265">
        <v>3.89</v>
      </c>
      <c r="K10" s="410" t="s">
        <v>98</v>
      </c>
    </row>
    <row r="11" spans="1:11" ht="30" customHeight="1" hidden="1">
      <c r="A11" s="262" t="s">
        <v>71</v>
      </c>
      <c r="B11" s="137">
        <v>7</v>
      </c>
      <c r="C11" s="804" t="s">
        <v>98</v>
      </c>
      <c r="D11" s="756"/>
      <c r="E11" s="756"/>
      <c r="F11" s="756"/>
      <c r="G11" s="756"/>
      <c r="H11" s="757"/>
      <c r="I11" s="265">
        <v>322</v>
      </c>
      <c r="J11" s="265">
        <v>389</v>
      </c>
      <c r="K11" s="410" t="s">
        <v>98</v>
      </c>
    </row>
    <row r="12" spans="1:11" ht="30" customHeight="1" hidden="1">
      <c r="A12" s="262" t="s">
        <v>72</v>
      </c>
      <c r="B12" s="137">
        <v>7</v>
      </c>
      <c r="C12" s="804" t="s">
        <v>98</v>
      </c>
      <c r="D12" s="756"/>
      <c r="E12" s="756"/>
      <c r="F12" s="756"/>
      <c r="G12" s="756"/>
      <c r="H12" s="757"/>
      <c r="I12" s="273">
        <v>323</v>
      </c>
      <c r="J12" s="273">
        <v>389</v>
      </c>
      <c r="K12" s="410" t="s">
        <v>98</v>
      </c>
    </row>
    <row r="13" spans="1:11" ht="30" customHeight="1" hidden="1">
      <c r="A13" s="415" t="s">
        <v>103</v>
      </c>
      <c r="B13" s="322">
        <v>7</v>
      </c>
      <c r="C13" s="857" t="s">
        <v>98</v>
      </c>
      <c r="D13" s="866"/>
      <c r="E13" s="866"/>
      <c r="F13" s="866"/>
      <c r="G13" s="866"/>
      <c r="H13" s="867"/>
      <c r="I13" s="416">
        <v>323</v>
      </c>
      <c r="J13" s="417">
        <v>389</v>
      </c>
      <c r="K13" s="410" t="s">
        <v>98</v>
      </c>
    </row>
    <row r="14" spans="1:11" ht="15" customHeight="1" hidden="1">
      <c r="A14" s="262"/>
      <c r="B14" s="137"/>
      <c r="C14" s="411"/>
      <c r="D14" s="412"/>
      <c r="E14" s="412"/>
      <c r="F14" s="418"/>
      <c r="G14" s="418"/>
      <c r="H14" s="419"/>
      <c r="I14" s="420"/>
      <c r="J14" s="421"/>
      <c r="K14" s="333"/>
    </row>
    <row r="15" spans="1:11" ht="15" customHeight="1" hidden="1">
      <c r="A15" s="262" t="s">
        <v>351</v>
      </c>
      <c r="B15" s="137">
        <v>8</v>
      </c>
      <c r="C15" s="805" t="s">
        <v>288</v>
      </c>
      <c r="D15" s="806"/>
      <c r="E15" s="806"/>
      <c r="F15" s="806"/>
      <c r="G15" s="806"/>
      <c r="H15" s="807"/>
      <c r="I15" s="420">
        <v>104</v>
      </c>
      <c r="J15" s="420">
        <v>264.5</v>
      </c>
      <c r="K15" s="868" t="s">
        <v>289</v>
      </c>
    </row>
    <row r="16" spans="1:11" ht="52.5" customHeight="1" hidden="1">
      <c r="A16" s="262"/>
      <c r="B16" s="137"/>
      <c r="C16" s="808"/>
      <c r="D16" s="806"/>
      <c r="E16" s="806"/>
      <c r="F16" s="806"/>
      <c r="G16" s="806"/>
      <c r="H16" s="807"/>
      <c r="I16" s="420"/>
      <c r="J16" s="420"/>
      <c r="K16" s="869"/>
    </row>
    <row r="17" spans="1:11" ht="15" customHeight="1" hidden="1">
      <c r="A17" s="262" t="s">
        <v>358</v>
      </c>
      <c r="B17" s="137">
        <v>8</v>
      </c>
      <c r="C17" s="805" t="s">
        <v>288</v>
      </c>
      <c r="D17" s="806"/>
      <c r="E17" s="806"/>
      <c r="F17" s="806"/>
      <c r="G17" s="806"/>
      <c r="H17" s="807"/>
      <c r="I17" s="420">
        <v>104</v>
      </c>
      <c r="J17" s="420">
        <v>264.5</v>
      </c>
      <c r="K17" s="868" t="s">
        <v>289</v>
      </c>
    </row>
    <row r="18" spans="1:11" ht="52.5" customHeight="1" hidden="1">
      <c r="A18" s="262"/>
      <c r="B18" s="137"/>
      <c r="C18" s="808"/>
      <c r="D18" s="806"/>
      <c r="E18" s="806"/>
      <c r="F18" s="806"/>
      <c r="G18" s="806"/>
      <c r="H18" s="807"/>
      <c r="I18" s="422"/>
      <c r="J18" s="422"/>
      <c r="K18" s="869"/>
    </row>
    <row r="19" spans="1:11" ht="15" customHeight="1" hidden="1">
      <c r="A19" s="262" t="s">
        <v>359</v>
      </c>
      <c r="B19" s="137">
        <v>8</v>
      </c>
      <c r="C19" s="805" t="s">
        <v>288</v>
      </c>
      <c r="D19" s="806"/>
      <c r="E19" s="806"/>
      <c r="F19" s="806"/>
      <c r="G19" s="806"/>
      <c r="H19" s="807"/>
      <c r="I19" s="420">
        <v>104</v>
      </c>
      <c r="J19" s="420">
        <v>264.5</v>
      </c>
      <c r="K19" s="868" t="s">
        <v>289</v>
      </c>
    </row>
    <row r="20" spans="1:11" ht="52.5" customHeight="1" hidden="1">
      <c r="A20" s="262"/>
      <c r="B20" s="137"/>
      <c r="C20" s="808"/>
      <c r="D20" s="806"/>
      <c r="E20" s="806"/>
      <c r="F20" s="806"/>
      <c r="G20" s="806"/>
      <c r="H20" s="807"/>
      <c r="I20" s="422"/>
      <c r="J20" s="422"/>
      <c r="K20" s="869"/>
    </row>
    <row r="21" spans="1:11" ht="15" customHeight="1" hidden="1">
      <c r="A21" s="262" t="s">
        <v>360</v>
      </c>
      <c r="B21" s="137">
        <v>8</v>
      </c>
      <c r="C21" s="805" t="s">
        <v>288</v>
      </c>
      <c r="D21" s="806"/>
      <c r="E21" s="806"/>
      <c r="F21" s="806"/>
      <c r="G21" s="806"/>
      <c r="H21" s="807"/>
      <c r="I21" s="420">
        <v>104</v>
      </c>
      <c r="J21" s="420">
        <v>264.5</v>
      </c>
      <c r="K21" s="868" t="s">
        <v>289</v>
      </c>
    </row>
    <row r="22" spans="1:11" ht="52.5" customHeight="1" hidden="1">
      <c r="A22" s="262"/>
      <c r="B22" s="137"/>
      <c r="C22" s="808"/>
      <c r="D22" s="806"/>
      <c r="E22" s="806"/>
      <c r="F22" s="806"/>
      <c r="G22" s="806"/>
      <c r="H22" s="807"/>
      <c r="I22" s="422"/>
      <c r="J22" s="422"/>
      <c r="K22" s="869"/>
    </row>
    <row r="23" spans="1:11" ht="15" customHeight="1" hidden="1">
      <c r="A23" s="262" t="s">
        <v>346</v>
      </c>
      <c r="B23" s="137">
        <v>8</v>
      </c>
      <c r="C23" s="805" t="s">
        <v>288</v>
      </c>
      <c r="D23" s="806"/>
      <c r="E23" s="806"/>
      <c r="F23" s="806"/>
      <c r="G23" s="806"/>
      <c r="H23" s="807"/>
      <c r="I23" s="420">
        <v>104</v>
      </c>
      <c r="J23" s="420">
        <v>264.5</v>
      </c>
      <c r="K23" s="868" t="s">
        <v>289</v>
      </c>
    </row>
    <row r="24" spans="1:11" ht="52.5" customHeight="1" hidden="1">
      <c r="A24" s="262"/>
      <c r="B24" s="137"/>
      <c r="C24" s="808"/>
      <c r="D24" s="806"/>
      <c r="E24" s="806"/>
      <c r="F24" s="806"/>
      <c r="G24" s="806"/>
      <c r="H24" s="807"/>
      <c r="I24" s="422"/>
      <c r="J24" s="422"/>
      <c r="K24" s="869"/>
    </row>
    <row r="25" spans="1:11" ht="15" customHeight="1" hidden="1">
      <c r="A25" s="262" t="s">
        <v>385</v>
      </c>
      <c r="B25" s="137">
        <v>8</v>
      </c>
      <c r="C25" s="805" t="s">
        <v>471</v>
      </c>
      <c r="D25" s="806"/>
      <c r="E25" s="806"/>
      <c r="F25" s="806"/>
      <c r="G25" s="806"/>
      <c r="H25" s="807"/>
      <c r="I25" s="423">
        <v>325</v>
      </c>
      <c r="J25" s="423">
        <v>392</v>
      </c>
      <c r="K25" s="868" t="s">
        <v>472</v>
      </c>
    </row>
    <row r="26" spans="1:11" ht="52.5" customHeight="1" hidden="1">
      <c r="A26" s="262"/>
      <c r="B26" s="137"/>
      <c r="C26" s="808"/>
      <c r="D26" s="806"/>
      <c r="E26" s="806"/>
      <c r="F26" s="806"/>
      <c r="G26" s="806"/>
      <c r="H26" s="807"/>
      <c r="I26" s="424"/>
      <c r="J26" s="424"/>
      <c r="K26" s="869"/>
    </row>
    <row r="27" spans="1:11" ht="15" customHeight="1" hidden="1">
      <c r="A27" s="262" t="s">
        <v>447</v>
      </c>
      <c r="B27" s="137">
        <v>8</v>
      </c>
      <c r="C27" s="805" t="s">
        <v>552</v>
      </c>
      <c r="D27" s="806"/>
      <c r="E27" s="806"/>
      <c r="F27" s="806"/>
      <c r="G27" s="806"/>
      <c r="H27" s="807"/>
      <c r="I27" s="425">
        <v>326</v>
      </c>
      <c r="J27" s="425">
        <v>393.1</v>
      </c>
      <c r="K27" s="868" t="s">
        <v>553</v>
      </c>
    </row>
    <row r="28" spans="1:11" ht="52.5" customHeight="1" hidden="1">
      <c r="A28" s="262"/>
      <c r="B28" s="137"/>
      <c r="C28" s="808"/>
      <c r="D28" s="806"/>
      <c r="E28" s="806"/>
      <c r="F28" s="806"/>
      <c r="G28" s="806"/>
      <c r="H28" s="807"/>
      <c r="I28" s="425"/>
      <c r="J28" s="425"/>
      <c r="K28" s="869"/>
    </row>
    <row r="29" spans="1:11" ht="15" customHeight="1" hidden="1">
      <c r="A29" s="415" t="s">
        <v>458</v>
      </c>
      <c r="B29" s="137">
        <v>8</v>
      </c>
      <c r="C29" s="805" t="s">
        <v>552</v>
      </c>
      <c r="D29" s="806"/>
      <c r="E29" s="806"/>
      <c r="F29" s="806"/>
      <c r="G29" s="806"/>
      <c r="H29" s="807"/>
      <c r="I29" s="425">
        <v>326.5</v>
      </c>
      <c r="J29" s="425">
        <v>392.9</v>
      </c>
      <c r="K29" s="870" t="s">
        <v>575</v>
      </c>
    </row>
    <row r="30" spans="1:11" ht="42" customHeight="1" hidden="1">
      <c r="A30" s="262"/>
      <c r="B30" s="137"/>
      <c r="C30" s="808"/>
      <c r="D30" s="806"/>
      <c r="E30" s="806"/>
      <c r="F30" s="806"/>
      <c r="G30" s="806"/>
      <c r="H30" s="807"/>
      <c r="I30" s="425"/>
      <c r="J30" s="425"/>
      <c r="K30" s="871"/>
    </row>
    <row r="31" spans="1:11" ht="15" customHeight="1" hidden="1">
      <c r="A31" s="385" t="s">
        <v>611</v>
      </c>
      <c r="B31" s="553">
        <v>8</v>
      </c>
      <c r="C31" s="805" t="s">
        <v>552</v>
      </c>
      <c r="D31" s="806"/>
      <c r="E31" s="806"/>
      <c r="F31" s="806"/>
      <c r="G31" s="806"/>
      <c r="H31" s="807"/>
      <c r="I31" s="656">
        <v>326.5</v>
      </c>
      <c r="J31" s="656">
        <v>392.9</v>
      </c>
      <c r="K31" s="870" t="s">
        <v>575</v>
      </c>
    </row>
    <row r="32" spans="1:11" ht="45" customHeight="1" hidden="1">
      <c r="A32" s="262"/>
      <c r="B32" s="553"/>
      <c r="C32" s="808"/>
      <c r="D32" s="806"/>
      <c r="E32" s="806"/>
      <c r="F32" s="806"/>
      <c r="G32" s="806"/>
      <c r="H32" s="807"/>
      <c r="I32" s="657"/>
      <c r="J32" s="657"/>
      <c r="K32" s="871"/>
    </row>
    <row r="33" spans="1:11" ht="15" customHeight="1" hidden="1">
      <c r="A33" s="385" t="s">
        <v>635</v>
      </c>
      <c r="B33" s="553">
        <v>8</v>
      </c>
      <c r="C33" s="805" t="s">
        <v>552</v>
      </c>
      <c r="D33" s="806"/>
      <c r="E33" s="806"/>
      <c r="F33" s="806"/>
      <c r="G33" s="806"/>
      <c r="H33" s="807"/>
      <c r="I33" s="656">
        <v>307.5</v>
      </c>
      <c r="J33" s="656">
        <v>335.2</v>
      </c>
      <c r="K33" s="870" t="s">
        <v>575</v>
      </c>
    </row>
    <row r="34" spans="1:11" ht="44.25" customHeight="1" hidden="1">
      <c r="A34" s="262"/>
      <c r="B34" s="553"/>
      <c r="C34" s="808"/>
      <c r="D34" s="806"/>
      <c r="E34" s="806"/>
      <c r="F34" s="806"/>
      <c r="G34" s="806"/>
      <c r="H34" s="807"/>
      <c r="I34" s="658"/>
      <c r="J34" s="659"/>
      <c r="K34" s="871"/>
    </row>
    <row r="35" spans="1:11" ht="15" customHeight="1" hidden="1">
      <c r="A35" s="385" t="s">
        <v>633</v>
      </c>
      <c r="B35" s="553">
        <v>8</v>
      </c>
      <c r="C35" s="805" t="s">
        <v>552</v>
      </c>
      <c r="D35" s="806"/>
      <c r="E35" s="806"/>
      <c r="F35" s="806"/>
      <c r="G35" s="806"/>
      <c r="H35" s="807"/>
      <c r="I35" s="656">
        <v>347.6</v>
      </c>
      <c r="J35" s="656">
        <v>367.6</v>
      </c>
      <c r="K35" s="870" t="s">
        <v>575</v>
      </c>
    </row>
    <row r="36" spans="1:11" ht="45" customHeight="1" hidden="1">
      <c r="A36" s="262"/>
      <c r="B36" s="553"/>
      <c r="C36" s="808"/>
      <c r="D36" s="806"/>
      <c r="E36" s="806"/>
      <c r="F36" s="806"/>
      <c r="G36" s="806"/>
      <c r="H36" s="807"/>
      <c r="I36" s="658"/>
      <c r="J36" s="659"/>
      <c r="K36" s="871"/>
    </row>
    <row r="37" spans="1:11" ht="15" customHeight="1">
      <c r="A37" s="385" t="s">
        <v>614</v>
      </c>
      <c r="B37" s="553">
        <v>8</v>
      </c>
      <c r="C37" s="805" t="s">
        <v>552</v>
      </c>
      <c r="D37" s="806"/>
      <c r="E37" s="806"/>
      <c r="F37" s="806"/>
      <c r="G37" s="806"/>
      <c r="H37" s="807"/>
      <c r="I37" s="656">
        <v>347.6</v>
      </c>
      <c r="J37" s="656">
        <v>335.2</v>
      </c>
      <c r="K37" s="870" t="s">
        <v>552</v>
      </c>
    </row>
    <row r="38" spans="1:11" ht="45" customHeight="1">
      <c r="A38" s="262"/>
      <c r="B38" s="553"/>
      <c r="C38" s="808"/>
      <c r="D38" s="806"/>
      <c r="E38" s="806"/>
      <c r="F38" s="806"/>
      <c r="G38" s="806"/>
      <c r="H38" s="807"/>
      <c r="I38" s="658"/>
      <c r="J38" s="658"/>
      <c r="K38" s="871"/>
    </row>
    <row r="39" spans="1:11" ht="15" customHeight="1">
      <c r="A39" s="385" t="s">
        <v>615</v>
      </c>
      <c r="B39" s="553">
        <v>8</v>
      </c>
      <c r="C39" s="805" t="s">
        <v>552</v>
      </c>
      <c r="D39" s="806"/>
      <c r="E39" s="806"/>
      <c r="F39" s="806"/>
      <c r="G39" s="806"/>
      <c r="H39" s="807"/>
      <c r="I39" s="656">
        <v>347.6</v>
      </c>
      <c r="J39" s="656">
        <v>335.2</v>
      </c>
      <c r="K39" s="870" t="s">
        <v>552</v>
      </c>
    </row>
    <row r="40" spans="1:11" ht="42" customHeight="1">
      <c r="A40" s="262"/>
      <c r="B40" s="553"/>
      <c r="C40" s="808"/>
      <c r="D40" s="806"/>
      <c r="E40" s="806"/>
      <c r="F40" s="806"/>
      <c r="G40" s="806"/>
      <c r="H40" s="807"/>
      <c r="I40" s="658"/>
      <c r="J40" s="659"/>
      <c r="K40" s="871"/>
    </row>
    <row r="41" spans="1:11" ht="15" customHeight="1">
      <c r="A41" s="385" t="s">
        <v>629</v>
      </c>
      <c r="B41" s="553">
        <v>8</v>
      </c>
      <c r="C41" s="805" t="s">
        <v>552</v>
      </c>
      <c r="D41" s="806"/>
      <c r="E41" s="806"/>
      <c r="F41" s="806"/>
      <c r="G41" s="806"/>
      <c r="H41" s="807"/>
      <c r="I41" s="656">
        <v>347.6</v>
      </c>
      <c r="J41" s="656">
        <v>335.2</v>
      </c>
      <c r="K41" s="870" t="s">
        <v>552</v>
      </c>
    </row>
    <row r="42" spans="1:11" ht="42" customHeight="1">
      <c r="A42" s="262"/>
      <c r="B42" s="553"/>
      <c r="C42" s="808"/>
      <c r="D42" s="806"/>
      <c r="E42" s="806"/>
      <c r="F42" s="806"/>
      <c r="G42" s="806"/>
      <c r="H42" s="807"/>
      <c r="I42" s="658"/>
      <c r="J42" s="658"/>
      <c r="K42" s="871"/>
    </row>
    <row r="43" spans="1:11" ht="15" customHeight="1">
      <c r="A43" s="385" t="s">
        <v>658</v>
      </c>
      <c r="B43" s="553">
        <v>8</v>
      </c>
      <c r="C43" s="805" t="s">
        <v>552</v>
      </c>
      <c r="D43" s="806"/>
      <c r="E43" s="806"/>
      <c r="F43" s="806"/>
      <c r="G43" s="806"/>
      <c r="H43" s="807"/>
      <c r="I43" s="656">
        <v>347.6</v>
      </c>
      <c r="J43" s="656">
        <v>335.2</v>
      </c>
      <c r="K43" s="870" t="s">
        <v>552</v>
      </c>
    </row>
    <row r="44" spans="1:11" ht="42" customHeight="1">
      <c r="A44" s="262"/>
      <c r="B44" s="553"/>
      <c r="C44" s="808"/>
      <c r="D44" s="806"/>
      <c r="E44" s="806"/>
      <c r="F44" s="806"/>
      <c r="G44" s="806"/>
      <c r="H44" s="807"/>
      <c r="I44" s="658"/>
      <c r="J44" s="658"/>
      <c r="K44" s="871"/>
    </row>
    <row r="45" spans="1:11" ht="15" customHeight="1">
      <c r="A45" s="385" t="s">
        <v>675</v>
      </c>
      <c r="B45" s="553">
        <v>8</v>
      </c>
      <c r="C45" s="805" t="s">
        <v>552</v>
      </c>
      <c r="D45" s="806"/>
      <c r="E45" s="806"/>
      <c r="F45" s="806"/>
      <c r="G45" s="806"/>
      <c r="H45" s="807"/>
      <c r="I45" s="656">
        <f>SUM(I48:I59)</f>
        <v>347.6</v>
      </c>
      <c r="J45" s="656">
        <f>SUM(J48:J59)</f>
        <v>335.20000000000005</v>
      </c>
      <c r="K45" s="870" t="s">
        <v>575</v>
      </c>
    </row>
    <row r="46" spans="1:11" ht="42" customHeight="1">
      <c r="A46" s="262"/>
      <c r="B46" s="553"/>
      <c r="C46" s="808"/>
      <c r="D46" s="806"/>
      <c r="E46" s="806"/>
      <c r="F46" s="806"/>
      <c r="G46" s="806"/>
      <c r="H46" s="807"/>
      <c r="I46" s="658"/>
      <c r="J46" s="659"/>
      <c r="K46" s="871"/>
    </row>
    <row r="47" spans="1:11" ht="10.5" customHeight="1">
      <c r="A47" s="262"/>
      <c r="B47" s="553"/>
      <c r="C47" s="449"/>
      <c r="D47" s="448"/>
      <c r="E47" s="448"/>
      <c r="F47" s="448"/>
      <c r="G47" s="448"/>
      <c r="H47" s="360"/>
      <c r="I47" s="658"/>
      <c r="J47" s="658"/>
      <c r="K47" s="490"/>
    </row>
    <row r="48" spans="1:11" ht="18" customHeight="1">
      <c r="A48" s="415" t="s">
        <v>561</v>
      </c>
      <c r="B48" s="574">
        <v>75</v>
      </c>
      <c r="C48" s="431" t="s">
        <v>170</v>
      </c>
      <c r="D48" s="199" t="s">
        <v>556</v>
      </c>
      <c r="E48" s="119" t="s">
        <v>557</v>
      </c>
      <c r="F48" s="704" t="s">
        <v>610</v>
      </c>
      <c r="G48" s="631">
        <v>840</v>
      </c>
      <c r="H48" s="631">
        <v>0</v>
      </c>
      <c r="I48" s="631">
        <v>51</v>
      </c>
      <c r="J48" s="631">
        <v>70</v>
      </c>
      <c r="K48" s="71" t="s">
        <v>483</v>
      </c>
    </row>
    <row r="49" spans="1:11" s="325" customFormat="1" ht="49.5" customHeight="1">
      <c r="A49" s="415" t="s">
        <v>562</v>
      </c>
      <c r="B49" s="596">
        <v>62</v>
      </c>
      <c r="C49" s="731" t="s">
        <v>655</v>
      </c>
      <c r="D49" s="324" t="s">
        <v>59</v>
      </c>
      <c r="E49" s="322" t="s">
        <v>555</v>
      </c>
      <c r="F49" s="631">
        <v>10.5</v>
      </c>
      <c r="G49" s="661">
        <v>463</v>
      </c>
      <c r="H49" s="661">
        <v>32</v>
      </c>
      <c r="I49" s="660">
        <v>121</v>
      </c>
      <c r="J49" s="660">
        <v>108</v>
      </c>
      <c r="K49" s="415" t="s">
        <v>482</v>
      </c>
    </row>
    <row r="50" spans="1:16" ht="48.75" customHeight="1">
      <c r="A50" s="415" t="s">
        <v>563</v>
      </c>
      <c r="B50" s="596">
        <v>68</v>
      </c>
      <c r="C50" s="327" t="s">
        <v>656</v>
      </c>
      <c r="D50" s="324" t="s">
        <v>60</v>
      </c>
      <c r="E50" s="322" t="s">
        <v>667</v>
      </c>
      <c r="F50" s="631">
        <v>13</v>
      </c>
      <c r="G50" s="631">
        <v>232</v>
      </c>
      <c r="H50" s="631">
        <v>15</v>
      </c>
      <c r="I50" s="660">
        <v>74</v>
      </c>
      <c r="J50" s="660">
        <v>67.8</v>
      </c>
      <c r="K50" s="415" t="s">
        <v>482</v>
      </c>
      <c r="M50" s="522"/>
      <c r="N50" s="522"/>
      <c r="O50" s="523"/>
      <c r="P50" s="522"/>
    </row>
    <row r="51" spans="1:16" ht="18" customHeight="1">
      <c r="A51" s="476" t="s">
        <v>564</v>
      </c>
      <c r="B51" s="655">
        <v>69</v>
      </c>
      <c r="C51" s="402" t="s">
        <v>170</v>
      </c>
      <c r="D51" s="408" t="s">
        <v>60</v>
      </c>
      <c r="E51" s="138" t="s">
        <v>387</v>
      </c>
      <c r="F51" s="662">
        <v>9.5</v>
      </c>
      <c r="G51" s="662">
        <v>247.5</v>
      </c>
      <c r="H51" s="662">
        <v>8</v>
      </c>
      <c r="I51" s="615">
        <v>32.3</v>
      </c>
      <c r="J51" s="615">
        <v>19.1</v>
      </c>
      <c r="K51" s="514" t="s">
        <v>482</v>
      </c>
      <c r="M51" s="522"/>
      <c r="N51" s="524"/>
      <c r="O51" s="525"/>
      <c r="P51" s="522"/>
    </row>
    <row r="52" spans="1:16" ht="50.25" customHeight="1">
      <c r="A52" s="872" t="s">
        <v>712</v>
      </c>
      <c r="B52" s="873"/>
      <c r="C52" s="873"/>
      <c r="D52" s="873"/>
      <c r="E52" s="873"/>
      <c r="F52" s="873"/>
      <c r="G52" s="873"/>
      <c r="H52" s="873"/>
      <c r="I52" s="873"/>
      <c r="J52" s="873"/>
      <c r="K52" s="873"/>
      <c r="M52" s="522"/>
      <c r="N52" s="524"/>
      <c r="O52" s="526"/>
      <c r="P52" s="522"/>
    </row>
    <row r="53" spans="1:16" ht="9" customHeight="1">
      <c r="A53" s="249"/>
      <c r="B53" s="245"/>
      <c r="C53" s="250"/>
      <c r="D53" s="250"/>
      <c r="E53" s="250"/>
      <c r="F53" s="251"/>
      <c r="G53" s="251"/>
      <c r="H53" s="251"/>
      <c r="I53" s="251"/>
      <c r="J53" s="251"/>
      <c r="K53" s="426"/>
      <c r="M53" s="522"/>
      <c r="N53" s="524"/>
      <c r="O53" s="526"/>
      <c r="P53" s="522"/>
    </row>
    <row r="54" spans="1:16" ht="20.25" customHeight="1">
      <c r="A54" s="326" t="s">
        <v>587</v>
      </c>
      <c r="B54" s="252" t="s">
        <v>74</v>
      </c>
      <c r="C54" s="253" t="s">
        <v>28</v>
      </c>
      <c r="D54" s="324" t="s">
        <v>29</v>
      </c>
      <c r="E54" s="471" t="s">
        <v>199</v>
      </c>
      <c r="F54" s="255" t="s">
        <v>200</v>
      </c>
      <c r="G54" s="255" t="s">
        <v>201</v>
      </c>
      <c r="H54" s="255" t="s">
        <v>1</v>
      </c>
      <c r="I54" s="255" t="s">
        <v>588</v>
      </c>
      <c r="J54" s="255" t="s">
        <v>369</v>
      </c>
      <c r="K54" s="399" t="s">
        <v>31</v>
      </c>
      <c r="M54" s="522"/>
      <c r="N54" s="524"/>
      <c r="O54" s="526"/>
      <c r="P54" s="522"/>
    </row>
    <row r="55" spans="1:16" ht="22.5" customHeight="1">
      <c r="A55" s="258" t="s">
        <v>32</v>
      </c>
      <c r="B55" s="259" t="s">
        <v>27</v>
      </c>
      <c r="C55" s="140" t="s">
        <v>33</v>
      </c>
      <c r="D55" s="313"/>
      <c r="E55" s="313" t="s">
        <v>96</v>
      </c>
      <c r="F55" s="427" t="s">
        <v>34</v>
      </c>
      <c r="G55" s="261" t="s">
        <v>34</v>
      </c>
      <c r="H55" s="261" t="s">
        <v>6</v>
      </c>
      <c r="I55" s="562" t="s">
        <v>608</v>
      </c>
      <c r="J55" s="562" t="s">
        <v>608</v>
      </c>
      <c r="K55" s="401" t="s">
        <v>96</v>
      </c>
      <c r="M55" s="522"/>
      <c r="N55" s="524"/>
      <c r="O55" s="525"/>
      <c r="P55" s="522"/>
    </row>
    <row r="56" spans="1:16" ht="16.5" customHeight="1">
      <c r="A56" s="478" t="s">
        <v>525</v>
      </c>
      <c r="B56" s="663">
        <v>79</v>
      </c>
      <c r="C56" s="139" t="s">
        <v>61</v>
      </c>
      <c r="D56" s="139" t="s">
        <v>63</v>
      </c>
      <c r="E56" s="139" t="s">
        <v>160</v>
      </c>
      <c r="F56" s="664">
        <v>16</v>
      </c>
      <c r="G56" s="664">
        <v>245</v>
      </c>
      <c r="H56" s="665">
        <v>4</v>
      </c>
      <c r="I56" s="665">
        <v>20.5</v>
      </c>
      <c r="J56" s="665">
        <v>20.5</v>
      </c>
      <c r="K56" s="515" t="s">
        <v>482</v>
      </c>
      <c r="M56" s="522"/>
      <c r="N56" s="524"/>
      <c r="O56" s="525"/>
      <c r="P56" s="522"/>
    </row>
    <row r="57" spans="1:16" ht="16.5" customHeight="1">
      <c r="A57" s="479" t="s">
        <v>526</v>
      </c>
      <c r="B57" s="663">
        <v>76</v>
      </c>
      <c r="C57" s="139" t="s">
        <v>61</v>
      </c>
      <c r="D57" s="139" t="s">
        <v>62</v>
      </c>
      <c r="E57" s="139" t="s">
        <v>387</v>
      </c>
      <c r="F57" s="666">
        <v>13</v>
      </c>
      <c r="G57" s="666">
        <v>361</v>
      </c>
      <c r="H57" s="665">
        <v>7</v>
      </c>
      <c r="I57" s="667">
        <v>23.6</v>
      </c>
      <c r="J57" s="665">
        <v>24</v>
      </c>
      <c r="K57" s="516" t="s">
        <v>482</v>
      </c>
      <c r="M57" s="522"/>
      <c r="N57" s="524"/>
      <c r="O57" s="525"/>
      <c r="P57" s="522"/>
    </row>
    <row r="58" spans="1:16" ht="16.5" customHeight="1">
      <c r="A58" s="479" t="s">
        <v>527</v>
      </c>
      <c r="B58" s="663">
        <v>89</v>
      </c>
      <c r="C58" s="139" t="s">
        <v>61</v>
      </c>
      <c r="D58" s="139" t="s">
        <v>171</v>
      </c>
      <c r="E58" s="139" t="s">
        <v>387</v>
      </c>
      <c r="F58" s="666">
        <v>12</v>
      </c>
      <c r="G58" s="666">
        <v>70</v>
      </c>
      <c r="H58" s="665">
        <v>1</v>
      </c>
      <c r="I58" s="665">
        <v>2.7</v>
      </c>
      <c r="J58" s="665">
        <v>3.3</v>
      </c>
      <c r="K58" s="516" t="s">
        <v>482</v>
      </c>
      <c r="M58" s="522"/>
      <c r="N58" s="524"/>
      <c r="O58" s="527"/>
      <c r="P58" s="522"/>
    </row>
    <row r="59" spans="1:16" ht="16.5" customHeight="1">
      <c r="A59" s="476" t="s">
        <v>528</v>
      </c>
      <c r="B59" s="555">
        <v>80</v>
      </c>
      <c r="C59" s="138" t="s">
        <v>61</v>
      </c>
      <c r="D59" s="140" t="s">
        <v>65</v>
      </c>
      <c r="E59" s="140" t="s">
        <v>160</v>
      </c>
      <c r="F59" s="668">
        <v>14</v>
      </c>
      <c r="G59" s="668">
        <v>146</v>
      </c>
      <c r="H59" s="669">
        <v>11</v>
      </c>
      <c r="I59" s="669">
        <v>22.5</v>
      </c>
      <c r="J59" s="669">
        <v>22.5</v>
      </c>
      <c r="K59" s="517" t="s">
        <v>482</v>
      </c>
      <c r="M59" s="522"/>
      <c r="N59" s="522"/>
      <c r="O59" s="522"/>
      <c r="P59" s="522"/>
    </row>
    <row r="60" spans="1:11" ht="16.5" hidden="1">
      <c r="A60" s="285" t="s">
        <v>383</v>
      </c>
      <c r="K60" s="428"/>
    </row>
    <row r="61" ht="16.5">
      <c r="H61" s="287"/>
    </row>
  </sheetData>
  <sheetProtection/>
  <mergeCells count="38">
    <mergeCell ref="K35:K36"/>
    <mergeCell ref="A52:K52"/>
    <mergeCell ref="C45:H46"/>
    <mergeCell ref="K45:K46"/>
    <mergeCell ref="C27:H28"/>
    <mergeCell ref="K27:K28"/>
    <mergeCell ref="K31:K32"/>
    <mergeCell ref="C43:H44"/>
    <mergeCell ref="K43:K44"/>
    <mergeCell ref="C41:H42"/>
    <mergeCell ref="K41:K42"/>
    <mergeCell ref="K29:K30"/>
    <mergeCell ref="C39:H40"/>
    <mergeCell ref="K19:K20"/>
    <mergeCell ref="K21:K22"/>
    <mergeCell ref="C23:H24"/>
    <mergeCell ref="K23:K24"/>
    <mergeCell ref="C25:H26"/>
    <mergeCell ref="K25:K26"/>
    <mergeCell ref="K39:K40"/>
    <mergeCell ref="C35:H36"/>
    <mergeCell ref="K15:K16"/>
    <mergeCell ref="C17:H18"/>
    <mergeCell ref="K17:K18"/>
    <mergeCell ref="C37:H38"/>
    <mergeCell ref="K37:K38"/>
    <mergeCell ref="C33:H34"/>
    <mergeCell ref="K33:K34"/>
    <mergeCell ref="C15:H16"/>
    <mergeCell ref="C31:H32"/>
    <mergeCell ref="C29:H30"/>
    <mergeCell ref="C9:H9"/>
    <mergeCell ref="C10:H10"/>
    <mergeCell ref="C11:H11"/>
    <mergeCell ref="C12:H12"/>
    <mergeCell ref="C13:H13"/>
    <mergeCell ref="C21:H22"/>
    <mergeCell ref="C19:H20"/>
  </mergeCells>
  <printOptions/>
  <pageMargins left="0.6692913385826772" right="0.5511811023622047" top="0.5118110236220472" bottom="0.5118110236220472" header="0.5118110236220472" footer="0.5118110236220472"/>
  <pageSetup horizontalDpi="600" verticalDpi="600" orientation="landscape" paperSize="9" r:id="rId1"/>
  <rowBreaks count="1" manualBreakCount="1">
    <brk id="51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50390625" style="10" customWidth="1"/>
    <col min="2" max="2" width="6.125" style="10" customWidth="1"/>
    <col min="3" max="3" width="8.125" style="6" customWidth="1"/>
    <col min="4" max="4" width="7.625" style="6" customWidth="1"/>
    <col min="5" max="5" width="12.625" style="6" customWidth="1"/>
    <col min="6" max="6" width="8.375" style="5" customWidth="1"/>
    <col min="7" max="7" width="8.625" style="5" customWidth="1"/>
    <col min="8" max="8" width="8.37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318" customFormat="1" ht="57.75" customHeight="1">
      <c r="A1" s="696" t="s">
        <v>713</v>
      </c>
      <c r="B1" s="312"/>
      <c r="C1" s="316"/>
      <c r="D1" s="316"/>
      <c r="E1" s="316"/>
      <c r="F1" s="317"/>
      <c r="G1" s="317"/>
      <c r="H1" s="317"/>
      <c r="I1" s="317"/>
      <c r="J1" s="317"/>
      <c r="K1" s="316"/>
    </row>
    <row r="2" spans="1:11" s="16" customFormat="1" ht="12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4.75" customHeight="1">
      <c r="A3" s="326" t="s">
        <v>587</v>
      </c>
      <c r="B3" s="18" t="s">
        <v>74</v>
      </c>
      <c r="C3" s="19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19.5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 t="s">
        <v>96</v>
      </c>
    </row>
    <row r="5" spans="1:11" ht="15" customHeight="1" hidden="1">
      <c r="A5" s="12" t="s">
        <v>76</v>
      </c>
      <c r="B5" s="29">
        <v>2</v>
      </c>
      <c r="C5" s="48" t="s">
        <v>99</v>
      </c>
      <c r="D5" s="49"/>
      <c r="E5" s="49"/>
      <c r="F5" s="32">
        <v>80.57</v>
      </c>
      <c r="G5" s="32">
        <v>333.42</v>
      </c>
      <c r="H5" s="32">
        <v>37.61</v>
      </c>
      <c r="I5" s="32">
        <v>4.26</v>
      </c>
      <c r="J5" s="32">
        <v>4.56</v>
      </c>
      <c r="K5" s="49" t="s">
        <v>99</v>
      </c>
    </row>
    <row r="6" spans="1:11" ht="15" customHeight="1" hidden="1">
      <c r="A6" s="12" t="s">
        <v>78</v>
      </c>
      <c r="B6" s="29">
        <v>2</v>
      </c>
      <c r="C6" s="48" t="s">
        <v>99</v>
      </c>
      <c r="D6" s="49"/>
      <c r="E6" s="49"/>
      <c r="F6" s="32">
        <v>80.57</v>
      </c>
      <c r="G6" s="32">
        <v>333.42</v>
      </c>
      <c r="H6" s="32">
        <v>37.61</v>
      </c>
      <c r="I6" s="32">
        <v>4.49</v>
      </c>
      <c r="J6" s="32">
        <v>4.56</v>
      </c>
      <c r="K6" s="49" t="s">
        <v>99</v>
      </c>
    </row>
    <row r="7" spans="1:11" ht="15" customHeight="1" hidden="1">
      <c r="A7" s="12" t="s">
        <v>7</v>
      </c>
      <c r="B7" s="29">
        <v>2</v>
      </c>
      <c r="C7" s="48" t="s">
        <v>99</v>
      </c>
      <c r="D7" s="49"/>
      <c r="E7" s="49"/>
      <c r="F7" s="32">
        <v>80.57</v>
      </c>
      <c r="G7" s="32">
        <v>333.42</v>
      </c>
      <c r="H7" s="32">
        <v>37.61</v>
      </c>
      <c r="I7" s="32">
        <v>4.49</v>
      </c>
      <c r="J7" s="32">
        <v>4.56</v>
      </c>
      <c r="K7" s="49" t="s">
        <v>99</v>
      </c>
    </row>
    <row r="8" spans="1:11" ht="15" customHeight="1" hidden="1">
      <c r="A8" s="12" t="s">
        <v>8</v>
      </c>
      <c r="B8" s="29">
        <v>2</v>
      </c>
      <c r="C8" s="48" t="s">
        <v>99</v>
      </c>
      <c r="D8" s="49"/>
      <c r="E8" s="49"/>
      <c r="F8" s="32">
        <v>80.57</v>
      </c>
      <c r="G8" s="32">
        <v>333.42</v>
      </c>
      <c r="H8" s="32">
        <v>37.61</v>
      </c>
      <c r="I8" s="32">
        <v>4.04</v>
      </c>
      <c r="J8" s="32">
        <v>4.56</v>
      </c>
      <c r="K8" s="49" t="s">
        <v>99</v>
      </c>
    </row>
    <row r="9" spans="1:11" ht="15" customHeight="1" hidden="1">
      <c r="A9" s="12" t="s">
        <v>9</v>
      </c>
      <c r="B9" s="29">
        <v>2</v>
      </c>
      <c r="C9" s="49" t="s">
        <v>124</v>
      </c>
      <c r="D9" s="48"/>
      <c r="E9" s="48"/>
      <c r="F9" s="90"/>
      <c r="G9" s="91"/>
      <c r="H9" s="32">
        <v>37.61</v>
      </c>
      <c r="I9" s="32">
        <v>4.04</v>
      </c>
      <c r="J9" s="32">
        <v>4.56</v>
      </c>
      <c r="K9" s="49" t="s">
        <v>99</v>
      </c>
    </row>
    <row r="10" spans="1:11" ht="15" customHeight="1" hidden="1">
      <c r="A10" s="12" t="s">
        <v>10</v>
      </c>
      <c r="B10" s="29">
        <v>2</v>
      </c>
      <c r="C10" s="779" t="s">
        <v>280</v>
      </c>
      <c r="D10" s="816"/>
      <c r="E10" s="816"/>
      <c r="F10" s="816"/>
      <c r="G10" s="816"/>
      <c r="H10" s="771"/>
      <c r="I10" s="32">
        <v>404</v>
      </c>
      <c r="J10" s="32">
        <v>456</v>
      </c>
      <c r="K10" s="180" t="s">
        <v>99</v>
      </c>
    </row>
    <row r="11" spans="1:11" ht="15" customHeight="1" hidden="1">
      <c r="A11" s="12" t="s">
        <v>11</v>
      </c>
      <c r="B11" s="29">
        <v>2</v>
      </c>
      <c r="C11" s="779" t="s">
        <v>280</v>
      </c>
      <c r="D11" s="816"/>
      <c r="E11" s="816"/>
      <c r="F11" s="816"/>
      <c r="G11" s="816"/>
      <c r="H11" s="771"/>
      <c r="I11" s="32">
        <v>4.04</v>
      </c>
      <c r="J11" s="32">
        <v>4.56</v>
      </c>
      <c r="K11" s="180" t="s">
        <v>99</v>
      </c>
    </row>
    <row r="12" spans="1:11" ht="15" customHeight="1" hidden="1">
      <c r="A12" s="12" t="s">
        <v>71</v>
      </c>
      <c r="B12" s="29">
        <v>2</v>
      </c>
      <c r="C12" s="779" t="s">
        <v>280</v>
      </c>
      <c r="D12" s="816"/>
      <c r="E12" s="816"/>
      <c r="F12" s="816"/>
      <c r="G12" s="816"/>
      <c r="H12" s="771"/>
      <c r="I12" s="32">
        <v>409</v>
      </c>
      <c r="J12" s="32">
        <v>456</v>
      </c>
      <c r="K12" s="180" t="s">
        <v>99</v>
      </c>
    </row>
    <row r="13" spans="1:11" ht="15" customHeight="1" hidden="1">
      <c r="A13" s="12" t="s">
        <v>72</v>
      </c>
      <c r="B13" s="29">
        <v>2</v>
      </c>
      <c r="C13" s="779" t="s">
        <v>280</v>
      </c>
      <c r="D13" s="816"/>
      <c r="E13" s="816"/>
      <c r="F13" s="816"/>
      <c r="G13" s="816"/>
      <c r="H13" s="771"/>
      <c r="I13" s="226">
        <v>444</v>
      </c>
      <c r="J13" s="226">
        <v>456</v>
      </c>
      <c r="K13" s="180" t="s">
        <v>99</v>
      </c>
    </row>
    <row r="14" spans="1:11" ht="15" customHeight="1" hidden="1">
      <c r="A14" s="12" t="s">
        <v>103</v>
      </c>
      <c r="B14" s="29">
        <v>2</v>
      </c>
      <c r="C14" s="779" t="s">
        <v>280</v>
      </c>
      <c r="D14" s="816"/>
      <c r="E14" s="816"/>
      <c r="F14" s="816"/>
      <c r="G14" s="816"/>
      <c r="H14" s="771"/>
      <c r="I14" s="226">
        <v>1003</v>
      </c>
      <c r="J14" s="226">
        <v>1040</v>
      </c>
      <c r="K14" s="85" t="s">
        <v>99</v>
      </c>
    </row>
    <row r="15" spans="1:11" ht="15" customHeight="1" hidden="1">
      <c r="A15" s="12" t="s">
        <v>342</v>
      </c>
      <c r="B15" s="29">
        <v>4</v>
      </c>
      <c r="C15" s="823" t="s">
        <v>245</v>
      </c>
      <c r="D15" s="816"/>
      <c r="E15" s="816"/>
      <c r="F15" s="816"/>
      <c r="G15" s="816"/>
      <c r="H15" s="771"/>
      <c r="I15" s="226">
        <v>1013.68</v>
      </c>
      <c r="J15" s="226">
        <v>1056</v>
      </c>
      <c r="K15" s="824" t="s">
        <v>246</v>
      </c>
    </row>
    <row r="16" spans="1:11" ht="20.25" customHeight="1" hidden="1">
      <c r="A16" s="34"/>
      <c r="B16" s="35"/>
      <c r="C16" s="189"/>
      <c r="D16" s="187"/>
      <c r="E16" s="187"/>
      <c r="F16" s="187"/>
      <c r="G16" s="188"/>
      <c r="H16" s="177"/>
      <c r="I16" s="226"/>
      <c r="J16" s="226"/>
      <c r="K16" s="785"/>
    </row>
    <row r="17" spans="1:11" ht="15" customHeight="1" hidden="1">
      <c r="A17" s="12" t="s">
        <v>343</v>
      </c>
      <c r="B17" s="29">
        <v>4</v>
      </c>
      <c r="C17" s="823" t="s">
        <v>245</v>
      </c>
      <c r="D17" s="816"/>
      <c r="E17" s="816"/>
      <c r="F17" s="816"/>
      <c r="G17" s="816"/>
      <c r="H17" s="771"/>
      <c r="I17" s="226">
        <v>1013.68</v>
      </c>
      <c r="J17" s="226">
        <v>1056</v>
      </c>
      <c r="K17" s="824" t="s">
        <v>246</v>
      </c>
    </row>
    <row r="18" spans="1:11" ht="20.25" customHeight="1" hidden="1">
      <c r="A18" s="34"/>
      <c r="B18" s="35"/>
      <c r="C18" s="189"/>
      <c r="D18" s="187"/>
      <c r="E18" s="187"/>
      <c r="F18" s="187"/>
      <c r="G18" s="188"/>
      <c r="H18" s="177"/>
      <c r="I18" s="32"/>
      <c r="J18" s="32"/>
      <c r="K18" s="785"/>
    </row>
    <row r="19" spans="1:11" ht="15" customHeight="1" hidden="1">
      <c r="A19" s="12" t="s">
        <v>344</v>
      </c>
      <c r="B19" s="29">
        <v>4</v>
      </c>
      <c r="C19" s="823" t="s">
        <v>245</v>
      </c>
      <c r="D19" s="816"/>
      <c r="E19" s="816"/>
      <c r="F19" s="816"/>
      <c r="G19" s="816"/>
      <c r="H19" s="771"/>
      <c r="I19" s="226">
        <v>1019</v>
      </c>
      <c r="J19" s="226">
        <v>1056</v>
      </c>
      <c r="K19" s="824" t="s">
        <v>246</v>
      </c>
    </row>
    <row r="20" spans="1:11" ht="20.25" customHeight="1" hidden="1">
      <c r="A20" s="34"/>
      <c r="B20" s="35"/>
      <c r="C20" s="189"/>
      <c r="D20" s="187"/>
      <c r="E20" s="187"/>
      <c r="F20" s="187"/>
      <c r="G20" s="188"/>
      <c r="H20" s="177"/>
      <c r="I20" s="32"/>
      <c r="J20" s="32"/>
      <c r="K20" s="785"/>
    </row>
    <row r="21" spans="1:11" ht="15" customHeight="1" hidden="1">
      <c r="A21" s="12" t="s">
        <v>345</v>
      </c>
      <c r="B21" s="29">
        <v>4</v>
      </c>
      <c r="C21" s="823" t="s">
        <v>245</v>
      </c>
      <c r="D21" s="816"/>
      <c r="E21" s="816"/>
      <c r="F21" s="816"/>
      <c r="G21" s="816"/>
      <c r="H21" s="771"/>
      <c r="I21" s="226">
        <v>1019</v>
      </c>
      <c r="J21" s="226">
        <v>1056</v>
      </c>
      <c r="K21" s="824" t="s">
        <v>246</v>
      </c>
    </row>
    <row r="22" spans="1:11" ht="20.25" customHeight="1" hidden="1">
      <c r="A22" s="34"/>
      <c r="B22" s="35"/>
      <c r="C22" s="189"/>
      <c r="D22" s="187"/>
      <c r="E22" s="187"/>
      <c r="F22" s="187"/>
      <c r="G22" s="188"/>
      <c r="H22" s="177"/>
      <c r="I22" s="32"/>
      <c r="J22" s="32"/>
      <c r="K22" s="785"/>
    </row>
    <row r="23" spans="1:11" ht="15" customHeight="1" hidden="1">
      <c r="A23" s="12" t="s">
        <v>346</v>
      </c>
      <c r="B23" s="29">
        <v>4</v>
      </c>
      <c r="C23" s="823" t="s">
        <v>245</v>
      </c>
      <c r="D23" s="816"/>
      <c r="E23" s="816"/>
      <c r="F23" s="816"/>
      <c r="G23" s="816"/>
      <c r="H23" s="771"/>
      <c r="I23" s="226">
        <v>1019</v>
      </c>
      <c r="J23" s="226">
        <v>1056</v>
      </c>
      <c r="K23" s="824" t="s">
        <v>246</v>
      </c>
    </row>
    <row r="24" spans="1:11" ht="20.25" customHeight="1" hidden="1">
      <c r="A24" s="34"/>
      <c r="B24" s="35"/>
      <c r="C24" s="189"/>
      <c r="D24" s="187"/>
      <c r="E24" s="187"/>
      <c r="F24" s="187"/>
      <c r="G24" s="188"/>
      <c r="H24" s="177"/>
      <c r="I24" s="33"/>
      <c r="J24" s="33"/>
      <c r="K24" s="785"/>
    </row>
    <row r="25" spans="1:11" ht="15" customHeight="1" hidden="1">
      <c r="A25" s="12" t="s">
        <v>385</v>
      </c>
      <c r="B25" s="29">
        <v>4</v>
      </c>
      <c r="C25" s="823" t="s">
        <v>473</v>
      </c>
      <c r="D25" s="874"/>
      <c r="E25" s="874"/>
      <c r="F25" s="874"/>
      <c r="G25" s="874"/>
      <c r="H25" s="875"/>
      <c r="I25" s="350">
        <v>1019</v>
      </c>
      <c r="J25" s="350">
        <v>1045</v>
      </c>
      <c r="K25" s="824" t="s">
        <v>474</v>
      </c>
    </row>
    <row r="26" spans="1:11" ht="20.25" customHeight="1" hidden="1">
      <c r="A26" s="12"/>
      <c r="B26" s="29"/>
      <c r="C26" s="236"/>
      <c r="D26" s="192"/>
      <c r="E26" s="192"/>
      <c r="F26" s="192"/>
      <c r="G26" s="192"/>
      <c r="H26" s="193"/>
      <c r="I26" s="340"/>
      <c r="J26" s="340"/>
      <c r="K26" s="824"/>
    </row>
    <row r="27" spans="1:11" s="76" customFormat="1" ht="15" customHeight="1" hidden="1">
      <c r="A27" s="12" t="s">
        <v>445</v>
      </c>
      <c r="B27" s="38">
        <v>2</v>
      </c>
      <c r="C27" s="769" t="s">
        <v>441</v>
      </c>
      <c r="D27" s="816"/>
      <c r="E27" s="816"/>
      <c r="F27" s="816"/>
      <c r="G27" s="816"/>
      <c r="H27" s="771"/>
      <c r="I27" s="351">
        <v>1043.7</v>
      </c>
      <c r="J27" s="351">
        <v>1045</v>
      </c>
      <c r="K27" s="329" t="s">
        <v>442</v>
      </c>
    </row>
    <row r="28" spans="1:11" s="76" customFormat="1" ht="15" customHeight="1" hidden="1">
      <c r="A28" s="12" t="s">
        <v>500</v>
      </c>
      <c r="B28" s="38">
        <v>2</v>
      </c>
      <c r="C28" s="769" t="s">
        <v>441</v>
      </c>
      <c r="D28" s="816"/>
      <c r="E28" s="816"/>
      <c r="F28" s="816"/>
      <c r="G28" s="816"/>
      <c r="H28" s="771"/>
      <c r="I28" s="351">
        <v>1043.7</v>
      </c>
      <c r="J28" s="351">
        <v>1045</v>
      </c>
      <c r="K28" s="506" t="s">
        <v>441</v>
      </c>
    </row>
    <row r="29" spans="1:11" s="76" customFormat="1" ht="15.75" customHeight="1" hidden="1">
      <c r="A29" s="385" t="s">
        <v>611</v>
      </c>
      <c r="B29" s="576">
        <v>2</v>
      </c>
      <c r="C29" s="769" t="s">
        <v>441</v>
      </c>
      <c r="D29" s="816"/>
      <c r="E29" s="816"/>
      <c r="F29" s="816"/>
      <c r="G29" s="816"/>
      <c r="H29" s="771"/>
      <c r="I29" s="641">
        <v>1043.7</v>
      </c>
      <c r="J29" s="641">
        <v>1045</v>
      </c>
      <c r="K29" s="506" t="s">
        <v>441</v>
      </c>
    </row>
    <row r="30" spans="1:11" s="76" customFormat="1" ht="15.75" customHeight="1" hidden="1">
      <c r="A30" s="385" t="s">
        <v>635</v>
      </c>
      <c r="B30" s="576">
        <v>2</v>
      </c>
      <c r="C30" s="769" t="s">
        <v>441</v>
      </c>
      <c r="D30" s="816"/>
      <c r="E30" s="816"/>
      <c r="F30" s="816"/>
      <c r="G30" s="816"/>
      <c r="H30" s="771"/>
      <c r="I30" s="641">
        <v>1043.7</v>
      </c>
      <c r="J30" s="641">
        <v>1045</v>
      </c>
      <c r="K30" s="506" t="s">
        <v>441</v>
      </c>
    </row>
    <row r="31" spans="1:11" s="76" customFormat="1" ht="15.75" customHeight="1" hidden="1">
      <c r="A31" s="385" t="s">
        <v>633</v>
      </c>
      <c r="B31" s="576">
        <v>2</v>
      </c>
      <c r="C31" s="769" t="s">
        <v>441</v>
      </c>
      <c r="D31" s="816"/>
      <c r="E31" s="816"/>
      <c r="F31" s="816"/>
      <c r="G31" s="816"/>
      <c r="H31" s="771"/>
      <c r="I31" s="641">
        <v>1040.7</v>
      </c>
      <c r="J31" s="641">
        <v>1045</v>
      </c>
      <c r="K31" s="506" t="s">
        <v>441</v>
      </c>
    </row>
    <row r="32" spans="1:11" s="76" customFormat="1" ht="15.75" customHeight="1">
      <c r="A32" s="385" t="s">
        <v>614</v>
      </c>
      <c r="B32" s="576">
        <v>2</v>
      </c>
      <c r="C32" s="769" t="s">
        <v>441</v>
      </c>
      <c r="D32" s="816"/>
      <c r="E32" s="816"/>
      <c r="F32" s="816"/>
      <c r="G32" s="816"/>
      <c r="H32" s="771"/>
      <c r="I32" s="641">
        <v>1040.7</v>
      </c>
      <c r="J32" s="641">
        <v>1045</v>
      </c>
      <c r="K32" s="506" t="s">
        <v>441</v>
      </c>
    </row>
    <row r="33" spans="1:11" s="76" customFormat="1" ht="15.75" customHeight="1">
      <c r="A33" s="385" t="s">
        <v>615</v>
      </c>
      <c r="B33" s="576">
        <v>2</v>
      </c>
      <c r="C33" s="769" t="s">
        <v>441</v>
      </c>
      <c r="D33" s="816"/>
      <c r="E33" s="816"/>
      <c r="F33" s="816"/>
      <c r="G33" s="816"/>
      <c r="H33" s="771"/>
      <c r="I33" s="641">
        <v>868.7</v>
      </c>
      <c r="J33" s="641">
        <v>1045</v>
      </c>
      <c r="K33" s="506" t="s">
        <v>441</v>
      </c>
    </row>
    <row r="34" spans="1:11" s="76" customFormat="1" ht="15.75" customHeight="1">
      <c r="A34" s="385" t="s">
        <v>629</v>
      </c>
      <c r="B34" s="576">
        <v>2</v>
      </c>
      <c r="C34" s="769" t="s">
        <v>441</v>
      </c>
      <c r="D34" s="816"/>
      <c r="E34" s="816"/>
      <c r="F34" s="816"/>
      <c r="G34" s="816"/>
      <c r="H34" s="771"/>
      <c r="I34" s="641">
        <v>867.6</v>
      </c>
      <c r="J34" s="641">
        <v>1045</v>
      </c>
      <c r="K34" s="506" t="s">
        <v>441</v>
      </c>
    </row>
    <row r="35" spans="1:11" s="76" customFormat="1" ht="15.75" customHeight="1">
      <c r="A35" s="385" t="s">
        <v>658</v>
      </c>
      <c r="B35" s="576">
        <v>2</v>
      </c>
      <c r="C35" s="769" t="s">
        <v>441</v>
      </c>
      <c r="D35" s="816"/>
      <c r="E35" s="816"/>
      <c r="F35" s="816"/>
      <c r="G35" s="816"/>
      <c r="H35" s="771"/>
      <c r="I35" s="641">
        <v>1041.6</v>
      </c>
      <c r="J35" s="641">
        <v>1045</v>
      </c>
      <c r="K35" s="506" t="s">
        <v>441</v>
      </c>
    </row>
    <row r="36" spans="1:11" s="76" customFormat="1" ht="15.75" customHeight="1">
      <c r="A36" s="385" t="s">
        <v>675</v>
      </c>
      <c r="B36" s="576">
        <v>2</v>
      </c>
      <c r="C36" s="769" t="s">
        <v>441</v>
      </c>
      <c r="D36" s="816"/>
      <c r="E36" s="816"/>
      <c r="F36" s="816"/>
      <c r="G36" s="816"/>
      <c r="H36" s="771"/>
      <c r="I36" s="641">
        <f>SUM(I38:I39)</f>
        <v>1029.1</v>
      </c>
      <c r="J36" s="641">
        <f>SUM(J38:J39)</f>
        <v>1045</v>
      </c>
      <c r="K36" s="506" t="s">
        <v>441</v>
      </c>
    </row>
    <row r="37" spans="1:11" ht="14.25" customHeight="1">
      <c r="A37" s="12"/>
      <c r="B37" s="563"/>
      <c r="C37" s="299"/>
      <c r="D37" s="300"/>
      <c r="E37" s="300"/>
      <c r="F37" s="300"/>
      <c r="G37" s="300"/>
      <c r="H37" s="300"/>
      <c r="I37" s="608"/>
      <c r="J37" s="608"/>
      <c r="K37" s="501"/>
    </row>
    <row r="38" spans="1:11" ht="14.25" customHeight="1">
      <c r="A38" s="114" t="s">
        <v>248</v>
      </c>
      <c r="B38" s="576">
        <v>69</v>
      </c>
      <c r="C38" s="38" t="s">
        <v>67</v>
      </c>
      <c r="D38" s="38" t="s">
        <v>404</v>
      </c>
      <c r="E38" s="38" t="s">
        <v>160</v>
      </c>
      <c r="F38" s="547">
        <v>66</v>
      </c>
      <c r="G38" s="547">
        <v>262</v>
      </c>
      <c r="H38" s="547">
        <v>50.9</v>
      </c>
      <c r="I38" s="670">
        <v>989.5</v>
      </c>
      <c r="J38" s="671">
        <v>1000</v>
      </c>
      <c r="K38" s="23" t="s">
        <v>482</v>
      </c>
    </row>
    <row r="39" spans="1:11" ht="14.25" customHeight="1">
      <c r="A39" s="78" t="s">
        <v>249</v>
      </c>
      <c r="B39" s="599">
        <v>15</v>
      </c>
      <c r="C39" s="40" t="s">
        <v>316</v>
      </c>
      <c r="D39" s="40" t="s">
        <v>66</v>
      </c>
      <c r="E39" s="40" t="s">
        <v>387</v>
      </c>
      <c r="F39" s="674">
        <v>29.57</v>
      </c>
      <c r="G39" s="674">
        <v>102.42</v>
      </c>
      <c r="H39" s="674">
        <v>8.8</v>
      </c>
      <c r="I39" s="672">
        <v>39.6</v>
      </c>
      <c r="J39" s="673">
        <v>45</v>
      </c>
      <c r="K39" s="59" t="s">
        <v>482</v>
      </c>
    </row>
    <row r="40" spans="1:11" ht="14.25" customHeight="1" hidden="1">
      <c r="A40" s="139" t="s">
        <v>127</v>
      </c>
      <c r="B40" s="38">
        <v>84</v>
      </c>
      <c r="C40" s="38" t="s">
        <v>317</v>
      </c>
      <c r="D40" s="38" t="s">
        <v>66</v>
      </c>
      <c r="E40" s="137" t="s">
        <v>405</v>
      </c>
      <c r="F40" s="215">
        <v>1.5</v>
      </c>
      <c r="G40" s="215">
        <v>10.5</v>
      </c>
      <c r="H40" s="166" t="s">
        <v>269</v>
      </c>
      <c r="I40" s="166" t="s">
        <v>269</v>
      </c>
      <c r="J40" s="166" t="s">
        <v>269</v>
      </c>
      <c r="K40" s="23" t="s">
        <v>247</v>
      </c>
    </row>
    <row r="41" spans="1:11" ht="14.25" customHeight="1" hidden="1">
      <c r="A41" s="140" t="s">
        <v>250</v>
      </c>
      <c r="B41" s="40">
        <v>88</v>
      </c>
      <c r="C41" s="40" t="s">
        <v>318</v>
      </c>
      <c r="D41" s="40" t="s">
        <v>128</v>
      </c>
      <c r="E41" s="138" t="s">
        <v>130</v>
      </c>
      <c r="F41" s="217">
        <v>4</v>
      </c>
      <c r="G41" s="217">
        <v>17.5</v>
      </c>
      <c r="H41" s="167" t="s">
        <v>269</v>
      </c>
      <c r="I41" s="167" t="s">
        <v>269</v>
      </c>
      <c r="J41" s="168" t="s">
        <v>269</v>
      </c>
      <c r="K41" s="59" t="s">
        <v>247</v>
      </c>
    </row>
    <row r="42" spans="1:5" ht="15" customHeight="1" hidden="1">
      <c r="A42" s="10" t="s">
        <v>430</v>
      </c>
      <c r="C42" s="70"/>
      <c r="D42" s="70"/>
      <c r="E42" s="70"/>
    </row>
    <row r="43" ht="16.5" hidden="1">
      <c r="A43" s="10" t="s">
        <v>412</v>
      </c>
    </row>
    <row r="44" ht="16.5">
      <c r="A44" s="34"/>
    </row>
    <row r="45" spans="1:8" ht="16.5">
      <c r="A45" s="34"/>
      <c r="H45" s="211"/>
    </row>
    <row r="46" ht="16.5">
      <c r="A46" s="34"/>
    </row>
  </sheetData>
  <sheetProtection/>
  <mergeCells count="27">
    <mergeCell ref="C35:H35"/>
    <mergeCell ref="K15:K16"/>
    <mergeCell ref="C17:H17"/>
    <mergeCell ref="K17:K18"/>
    <mergeCell ref="K23:K24"/>
    <mergeCell ref="C14:H14"/>
    <mergeCell ref="C23:H23"/>
    <mergeCell ref="C15:H15"/>
    <mergeCell ref="C19:H19"/>
    <mergeCell ref="C21:H21"/>
    <mergeCell ref="K19:K20"/>
    <mergeCell ref="K21:K22"/>
    <mergeCell ref="C30:H30"/>
    <mergeCell ref="C28:H28"/>
    <mergeCell ref="C29:H29"/>
    <mergeCell ref="C25:H25"/>
    <mergeCell ref="K25:K26"/>
    <mergeCell ref="C10:H10"/>
    <mergeCell ref="C11:H11"/>
    <mergeCell ref="C12:H12"/>
    <mergeCell ref="C13:H13"/>
    <mergeCell ref="C32:H32"/>
    <mergeCell ref="C36:H36"/>
    <mergeCell ref="C27:H27"/>
    <mergeCell ref="C31:H31"/>
    <mergeCell ref="C33:H33"/>
    <mergeCell ref="C34:H34"/>
  </mergeCells>
  <printOptions/>
  <pageMargins left="0.9055118110236221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625" style="10" customWidth="1"/>
    <col min="2" max="2" width="6.125" style="10" customWidth="1"/>
    <col min="3" max="3" width="8.1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625" style="5" customWidth="1"/>
    <col min="9" max="10" width="11.625" style="5" customWidth="1"/>
    <col min="11" max="11" width="19.125" style="6" customWidth="1"/>
    <col min="12" max="16384" width="9.00390625" style="6" customWidth="1"/>
  </cols>
  <sheetData>
    <row r="1" spans="1:11" s="16" customFormat="1" ht="57.75" customHeight="1">
      <c r="A1" s="312" t="s">
        <v>589</v>
      </c>
      <c r="B1" s="1"/>
      <c r="C1" s="44"/>
      <c r="D1" s="44"/>
      <c r="E1" s="44"/>
      <c r="F1" s="45"/>
      <c r="G1" s="45"/>
      <c r="H1" s="45"/>
      <c r="I1" s="45"/>
      <c r="J1" s="45"/>
      <c r="K1" s="44"/>
    </row>
    <row r="2" spans="1:11" s="16" customFormat="1" ht="12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4.75" customHeight="1">
      <c r="A3" s="326" t="s">
        <v>587</v>
      </c>
      <c r="B3" s="18" t="s">
        <v>74</v>
      </c>
      <c r="C3" s="19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19.5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3.5" customHeight="1" hidden="1">
      <c r="A5" s="12" t="s">
        <v>76</v>
      </c>
      <c r="B5" s="29">
        <v>1</v>
      </c>
      <c r="C5" s="48" t="s">
        <v>100</v>
      </c>
      <c r="D5" s="49"/>
      <c r="E5" s="49"/>
      <c r="F5" s="32">
        <v>16.5</v>
      </c>
      <c r="G5" s="32">
        <v>149</v>
      </c>
      <c r="H5" s="32">
        <v>24.85</v>
      </c>
      <c r="I5" s="32">
        <v>0.85</v>
      </c>
      <c r="J5" s="32">
        <v>1.1</v>
      </c>
      <c r="K5" s="83" t="s">
        <v>114</v>
      </c>
    </row>
    <row r="6" spans="1:11" ht="13.5" customHeight="1" hidden="1">
      <c r="A6" s="12" t="s">
        <v>78</v>
      </c>
      <c r="B6" s="29">
        <v>1</v>
      </c>
      <c r="C6" s="48" t="s">
        <v>100</v>
      </c>
      <c r="D6" s="49"/>
      <c r="E6" s="49"/>
      <c r="F6" s="32">
        <v>16.5</v>
      </c>
      <c r="G6" s="32">
        <v>149</v>
      </c>
      <c r="H6" s="32">
        <v>24.85</v>
      </c>
      <c r="I6" s="32">
        <v>0.85</v>
      </c>
      <c r="J6" s="32">
        <v>1.1</v>
      </c>
      <c r="K6" s="83" t="s">
        <v>114</v>
      </c>
    </row>
    <row r="7" spans="1:11" ht="13.5" customHeight="1" hidden="1">
      <c r="A7" s="12" t="s">
        <v>7</v>
      </c>
      <c r="B7" s="29">
        <v>1</v>
      </c>
      <c r="C7" s="48" t="s">
        <v>100</v>
      </c>
      <c r="D7" s="49"/>
      <c r="E7" s="49"/>
      <c r="F7" s="32">
        <v>16.5</v>
      </c>
      <c r="G7" s="32">
        <v>149</v>
      </c>
      <c r="H7" s="32">
        <v>24.85</v>
      </c>
      <c r="I7" s="32">
        <v>0.85</v>
      </c>
      <c r="J7" s="32">
        <v>1.1</v>
      </c>
      <c r="K7" s="83" t="s">
        <v>114</v>
      </c>
    </row>
    <row r="8" spans="1:11" ht="13.5" customHeight="1" hidden="1">
      <c r="A8" s="12" t="s">
        <v>8</v>
      </c>
      <c r="B8" s="29">
        <v>1</v>
      </c>
      <c r="C8" s="48" t="s">
        <v>100</v>
      </c>
      <c r="D8" s="49"/>
      <c r="E8" s="49"/>
      <c r="F8" s="32">
        <v>16.5</v>
      </c>
      <c r="G8" s="32">
        <v>149</v>
      </c>
      <c r="H8" s="32">
        <v>24.85</v>
      </c>
      <c r="I8" s="32">
        <v>0.85</v>
      </c>
      <c r="J8" s="32">
        <v>1.1</v>
      </c>
      <c r="K8" s="83" t="s">
        <v>114</v>
      </c>
    </row>
    <row r="9" spans="1:11" ht="15" customHeight="1" hidden="1">
      <c r="A9" s="12" t="s">
        <v>9</v>
      </c>
      <c r="B9" s="29">
        <v>1</v>
      </c>
      <c r="C9" s="49" t="s">
        <v>125</v>
      </c>
      <c r="D9" s="48"/>
      <c r="E9" s="48"/>
      <c r="F9" s="90"/>
      <c r="G9" s="91"/>
      <c r="H9" s="32">
        <v>24.85</v>
      </c>
      <c r="I9" s="32">
        <v>0.85</v>
      </c>
      <c r="J9" s="32">
        <v>1.1</v>
      </c>
      <c r="K9" s="83" t="s">
        <v>114</v>
      </c>
    </row>
    <row r="10" spans="1:11" ht="15" customHeight="1" hidden="1">
      <c r="A10" s="12" t="s">
        <v>10</v>
      </c>
      <c r="B10" s="29">
        <v>1</v>
      </c>
      <c r="C10" s="106" t="s">
        <v>271</v>
      </c>
      <c r="D10" s="106" t="s">
        <v>272</v>
      </c>
      <c r="E10" s="106" t="s">
        <v>273</v>
      </c>
      <c r="F10" s="174">
        <v>16.5</v>
      </c>
      <c r="G10" s="174">
        <v>149</v>
      </c>
      <c r="H10" s="32">
        <v>24.85</v>
      </c>
      <c r="I10" s="32">
        <v>85</v>
      </c>
      <c r="J10" s="32">
        <v>110</v>
      </c>
      <c r="K10" s="83" t="s">
        <v>114</v>
      </c>
    </row>
    <row r="11" spans="1:11" ht="15" customHeight="1" hidden="1">
      <c r="A11" s="12" t="s">
        <v>11</v>
      </c>
      <c r="B11" s="29">
        <v>1</v>
      </c>
      <c r="C11" s="106" t="s">
        <v>271</v>
      </c>
      <c r="D11" s="106" t="s">
        <v>272</v>
      </c>
      <c r="E11" s="106" t="s">
        <v>273</v>
      </c>
      <c r="F11" s="174">
        <v>16.5</v>
      </c>
      <c r="G11" s="174">
        <v>149</v>
      </c>
      <c r="H11" s="32">
        <v>24.85</v>
      </c>
      <c r="I11" s="32">
        <v>0.85</v>
      </c>
      <c r="J11" s="32">
        <v>1.1</v>
      </c>
      <c r="K11" s="83" t="s">
        <v>114</v>
      </c>
    </row>
    <row r="12" spans="1:11" ht="15" customHeight="1" hidden="1">
      <c r="A12" s="12" t="s">
        <v>71</v>
      </c>
      <c r="B12" s="29">
        <v>1</v>
      </c>
      <c r="C12" s="106" t="s">
        <v>271</v>
      </c>
      <c r="D12" s="106" t="s">
        <v>272</v>
      </c>
      <c r="E12" s="106" t="s">
        <v>273</v>
      </c>
      <c r="F12" s="174">
        <v>16.5</v>
      </c>
      <c r="G12" s="174">
        <v>149</v>
      </c>
      <c r="H12" s="32">
        <v>24.85</v>
      </c>
      <c r="I12" s="32">
        <v>85</v>
      </c>
      <c r="J12" s="32">
        <v>110</v>
      </c>
      <c r="K12" s="83" t="s">
        <v>114</v>
      </c>
    </row>
    <row r="13" spans="1:11" ht="15" customHeight="1" hidden="1">
      <c r="A13" s="12" t="s">
        <v>72</v>
      </c>
      <c r="B13" s="29">
        <v>1</v>
      </c>
      <c r="C13" s="106" t="s">
        <v>271</v>
      </c>
      <c r="D13" s="106" t="s">
        <v>272</v>
      </c>
      <c r="E13" s="106" t="s">
        <v>273</v>
      </c>
      <c r="F13" s="229">
        <v>16.5</v>
      </c>
      <c r="G13" s="229">
        <v>149</v>
      </c>
      <c r="H13" s="226">
        <v>24.85</v>
      </c>
      <c r="I13" s="226">
        <v>85</v>
      </c>
      <c r="J13" s="226">
        <v>110</v>
      </c>
      <c r="K13" s="83" t="s">
        <v>114</v>
      </c>
    </row>
    <row r="14" spans="1:11" ht="15" customHeight="1" hidden="1">
      <c r="A14" s="12" t="s">
        <v>103</v>
      </c>
      <c r="B14" s="29">
        <v>1</v>
      </c>
      <c r="C14" s="106" t="s">
        <v>271</v>
      </c>
      <c r="D14" s="106" t="s">
        <v>272</v>
      </c>
      <c r="E14" s="106" t="s">
        <v>273</v>
      </c>
      <c r="F14" s="229">
        <v>16.5</v>
      </c>
      <c r="G14" s="229">
        <v>149</v>
      </c>
      <c r="H14" s="226">
        <v>24.85</v>
      </c>
      <c r="I14" s="226">
        <v>85</v>
      </c>
      <c r="J14" s="226">
        <v>109</v>
      </c>
      <c r="K14" s="83" t="s">
        <v>113</v>
      </c>
    </row>
    <row r="15" spans="1:11" ht="15" customHeight="1" hidden="1">
      <c r="A15" s="12" t="s">
        <v>367</v>
      </c>
      <c r="B15" s="29" t="s">
        <v>61</v>
      </c>
      <c r="C15" s="29" t="s">
        <v>61</v>
      </c>
      <c r="D15" s="29" t="s">
        <v>61</v>
      </c>
      <c r="E15" s="29" t="s">
        <v>61</v>
      </c>
      <c r="F15" s="175">
        <v>0</v>
      </c>
      <c r="G15" s="175">
        <v>0</v>
      </c>
      <c r="H15" s="175">
        <v>0</v>
      </c>
      <c r="I15" s="175">
        <v>0</v>
      </c>
      <c r="J15" s="175">
        <v>0</v>
      </c>
      <c r="K15" s="115" t="s">
        <v>61</v>
      </c>
    </row>
    <row r="16" spans="1:11" ht="15" customHeight="1" hidden="1">
      <c r="A16" s="12" t="s">
        <v>338</v>
      </c>
      <c r="B16" s="29" t="s">
        <v>61</v>
      </c>
      <c r="C16" s="29" t="s">
        <v>61</v>
      </c>
      <c r="D16" s="29" t="s">
        <v>61</v>
      </c>
      <c r="E16" s="29" t="s">
        <v>61</v>
      </c>
      <c r="F16" s="175">
        <v>0</v>
      </c>
      <c r="G16" s="175">
        <v>0</v>
      </c>
      <c r="H16" s="175">
        <v>0</v>
      </c>
      <c r="I16" s="175">
        <v>0</v>
      </c>
      <c r="J16" s="175">
        <v>0</v>
      </c>
      <c r="K16" s="115" t="s">
        <v>61</v>
      </c>
    </row>
    <row r="17" spans="1:11" ht="15" customHeight="1" hidden="1">
      <c r="A17" s="12" t="s">
        <v>339</v>
      </c>
      <c r="B17" s="29" t="s">
        <v>61</v>
      </c>
      <c r="C17" s="29" t="s">
        <v>61</v>
      </c>
      <c r="D17" s="29" t="s">
        <v>61</v>
      </c>
      <c r="E17" s="29" t="s">
        <v>61</v>
      </c>
      <c r="F17" s="175">
        <v>0</v>
      </c>
      <c r="G17" s="175">
        <v>0</v>
      </c>
      <c r="H17" s="175">
        <v>0</v>
      </c>
      <c r="I17" s="175">
        <v>0</v>
      </c>
      <c r="J17" s="175">
        <v>0</v>
      </c>
      <c r="K17" s="115" t="s">
        <v>61</v>
      </c>
    </row>
    <row r="18" spans="1:11" ht="15" customHeight="1" hidden="1">
      <c r="A18" s="12" t="s">
        <v>340</v>
      </c>
      <c r="B18" s="29" t="s">
        <v>61</v>
      </c>
      <c r="C18" s="29" t="s">
        <v>61</v>
      </c>
      <c r="D18" s="29" t="s">
        <v>61</v>
      </c>
      <c r="E18" s="29" t="s">
        <v>61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15" t="s">
        <v>61</v>
      </c>
    </row>
    <row r="19" spans="1:11" ht="15" customHeight="1" hidden="1">
      <c r="A19" s="12" t="s">
        <v>341</v>
      </c>
      <c r="B19" s="29" t="s">
        <v>61</v>
      </c>
      <c r="C19" s="29" t="s">
        <v>61</v>
      </c>
      <c r="D19" s="29" t="s">
        <v>61</v>
      </c>
      <c r="E19" s="29" t="s">
        <v>61</v>
      </c>
      <c r="F19" s="175">
        <v>0</v>
      </c>
      <c r="G19" s="175">
        <v>0</v>
      </c>
      <c r="H19" s="175">
        <v>0</v>
      </c>
      <c r="I19" s="175">
        <v>0</v>
      </c>
      <c r="J19" s="175">
        <v>0</v>
      </c>
      <c r="K19" s="115" t="s">
        <v>61</v>
      </c>
    </row>
    <row r="20" spans="1:11" ht="15" customHeight="1" hidden="1">
      <c r="A20" s="12" t="s">
        <v>384</v>
      </c>
      <c r="B20" s="29" t="s">
        <v>61</v>
      </c>
      <c r="C20" s="29" t="s">
        <v>61</v>
      </c>
      <c r="D20" s="29" t="s">
        <v>61</v>
      </c>
      <c r="E20" s="29" t="s">
        <v>61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K20" s="115" t="s">
        <v>61</v>
      </c>
    </row>
    <row r="21" spans="1:11" ht="15" customHeight="1" hidden="1">
      <c r="A21" s="12" t="s">
        <v>386</v>
      </c>
      <c r="B21" s="29" t="s">
        <v>61</v>
      </c>
      <c r="C21" s="29" t="s">
        <v>61</v>
      </c>
      <c r="D21" s="29" t="s">
        <v>61</v>
      </c>
      <c r="E21" s="29" t="s">
        <v>61</v>
      </c>
      <c r="F21" s="175">
        <v>0</v>
      </c>
      <c r="G21" s="175">
        <v>0</v>
      </c>
      <c r="H21" s="175">
        <v>0</v>
      </c>
      <c r="I21" s="175">
        <v>0</v>
      </c>
      <c r="J21" s="175">
        <v>0</v>
      </c>
      <c r="K21" s="115" t="s">
        <v>61</v>
      </c>
    </row>
    <row r="22" spans="1:11" ht="15" customHeight="1" hidden="1">
      <c r="A22" s="12" t="s">
        <v>415</v>
      </c>
      <c r="B22" s="29" t="s">
        <v>61</v>
      </c>
      <c r="C22" s="29" t="s">
        <v>61</v>
      </c>
      <c r="D22" s="29" t="s">
        <v>61</v>
      </c>
      <c r="E22" s="29" t="s">
        <v>61</v>
      </c>
      <c r="F22" s="175">
        <v>0</v>
      </c>
      <c r="G22" s="175">
        <v>0</v>
      </c>
      <c r="H22" s="175">
        <v>0</v>
      </c>
      <c r="I22" s="175">
        <v>0</v>
      </c>
      <c r="J22" s="175">
        <v>0</v>
      </c>
      <c r="K22" s="115" t="s">
        <v>61</v>
      </c>
    </row>
    <row r="23" spans="1:11" ht="15" customHeight="1" hidden="1">
      <c r="A23" s="12" t="s">
        <v>445</v>
      </c>
      <c r="B23" s="29" t="s">
        <v>61</v>
      </c>
      <c r="C23" s="29" t="s">
        <v>61</v>
      </c>
      <c r="D23" s="29" t="s">
        <v>61</v>
      </c>
      <c r="E23" s="29" t="s">
        <v>61</v>
      </c>
      <c r="F23" s="175">
        <f aca="true" t="shared" si="0" ref="F23:J24">SUM(F33)</f>
        <v>16.5</v>
      </c>
      <c r="G23" s="175">
        <f t="shared" si="0"/>
        <v>149</v>
      </c>
      <c r="H23" s="175">
        <f t="shared" si="0"/>
        <v>0</v>
      </c>
      <c r="I23" s="175">
        <f t="shared" si="0"/>
        <v>0</v>
      </c>
      <c r="J23" s="175">
        <f t="shared" si="0"/>
        <v>0</v>
      </c>
      <c r="K23" s="115" t="s">
        <v>61</v>
      </c>
    </row>
    <row r="24" spans="1:11" ht="15" customHeight="1" hidden="1">
      <c r="A24" s="12" t="s">
        <v>458</v>
      </c>
      <c r="B24" s="29" t="s">
        <v>61</v>
      </c>
      <c r="C24" s="29" t="s">
        <v>61</v>
      </c>
      <c r="D24" s="29" t="s">
        <v>61</v>
      </c>
      <c r="E24" s="29" t="s">
        <v>61</v>
      </c>
      <c r="F24" s="175">
        <f t="shared" si="0"/>
        <v>0</v>
      </c>
      <c r="G24" s="175">
        <f t="shared" si="0"/>
        <v>0</v>
      </c>
      <c r="H24" s="175">
        <f t="shared" si="0"/>
        <v>0</v>
      </c>
      <c r="I24" s="175">
        <f t="shared" si="0"/>
        <v>0</v>
      </c>
      <c r="J24" s="175">
        <f t="shared" si="0"/>
        <v>0</v>
      </c>
      <c r="K24" s="115" t="s">
        <v>61</v>
      </c>
    </row>
    <row r="25" spans="1:11" ht="15" customHeight="1" hidden="1">
      <c r="A25" s="385" t="s">
        <v>611</v>
      </c>
      <c r="B25" s="29" t="s">
        <v>61</v>
      </c>
      <c r="C25" s="122" t="s">
        <v>61</v>
      </c>
      <c r="D25" s="115" t="s">
        <v>61</v>
      </c>
      <c r="E25" s="115" t="s">
        <v>61</v>
      </c>
      <c r="F25" s="175">
        <v>0</v>
      </c>
      <c r="G25" s="175">
        <v>0</v>
      </c>
      <c r="H25" s="175">
        <v>0</v>
      </c>
      <c r="I25" s="175">
        <v>0</v>
      </c>
      <c r="J25" s="175">
        <v>0</v>
      </c>
      <c r="K25" s="115" t="s">
        <v>61</v>
      </c>
    </row>
    <row r="26" spans="1:11" ht="15" customHeight="1" hidden="1">
      <c r="A26" s="385" t="s">
        <v>612</v>
      </c>
      <c r="B26" s="29" t="s">
        <v>61</v>
      </c>
      <c r="C26" s="122" t="s">
        <v>61</v>
      </c>
      <c r="D26" s="115" t="s">
        <v>61</v>
      </c>
      <c r="E26" s="115" t="s">
        <v>61</v>
      </c>
      <c r="F26" s="175">
        <v>0</v>
      </c>
      <c r="G26" s="175">
        <v>0</v>
      </c>
      <c r="H26" s="175">
        <v>0</v>
      </c>
      <c r="I26" s="175">
        <v>0</v>
      </c>
      <c r="J26" s="175">
        <v>0</v>
      </c>
      <c r="K26" s="115" t="s">
        <v>61</v>
      </c>
    </row>
    <row r="27" spans="1:11" ht="15" customHeight="1" hidden="1">
      <c r="A27" s="385" t="s">
        <v>613</v>
      </c>
      <c r="B27" s="29" t="s">
        <v>61</v>
      </c>
      <c r="C27" s="122" t="s">
        <v>61</v>
      </c>
      <c r="D27" s="115" t="s">
        <v>61</v>
      </c>
      <c r="E27" s="115" t="s">
        <v>61</v>
      </c>
      <c r="F27" s="175">
        <v>0</v>
      </c>
      <c r="G27" s="175">
        <v>0</v>
      </c>
      <c r="H27" s="175">
        <v>0</v>
      </c>
      <c r="I27" s="175">
        <v>0</v>
      </c>
      <c r="J27" s="175">
        <v>0</v>
      </c>
      <c r="K27" s="115" t="s">
        <v>61</v>
      </c>
    </row>
    <row r="28" spans="1:11" ht="15" customHeight="1">
      <c r="A28" s="385" t="s">
        <v>614</v>
      </c>
      <c r="B28" s="29" t="s">
        <v>61</v>
      </c>
      <c r="C28" s="122" t="s">
        <v>61</v>
      </c>
      <c r="D28" s="115" t="s">
        <v>61</v>
      </c>
      <c r="E28" s="115" t="s">
        <v>61</v>
      </c>
      <c r="F28" s="175">
        <v>0</v>
      </c>
      <c r="G28" s="175">
        <v>0</v>
      </c>
      <c r="H28" s="175">
        <v>0</v>
      </c>
      <c r="I28" s="175">
        <v>0</v>
      </c>
      <c r="J28" s="175">
        <v>0</v>
      </c>
      <c r="K28" s="115" t="s">
        <v>61</v>
      </c>
    </row>
    <row r="29" spans="1:11" ht="15" customHeight="1">
      <c r="A29" s="385" t="s">
        <v>615</v>
      </c>
      <c r="B29" s="29" t="s">
        <v>645</v>
      </c>
      <c r="C29" s="122" t="s">
        <v>61</v>
      </c>
      <c r="D29" s="115" t="s">
        <v>61</v>
      </c>
      <c r="E29" s="115" t="s">
        <v>61</v>
      </c>
      <c r="F29" s="175">
        <v>0</v>
      </c>
      <c r="G29" s="175">
        <v>0</v>
      </c>
      <c r="H29" s="175">
        <v>0</v>
      </c>
      <c r="I29" s="175">
        <v>0</v>
      </c>
      <c r="J29" s="175">
        <v>0</v>
      </c>
      <c r="K29" s="115" t="s">
        <v>61</v>
      </c>
    </row>
    <row r="30" spans="1:11" ht="15" customHeight="1">
      <c r="A30" s="385" t="s">
        <v>629</v>
      </c>
      <c r="B30" s="29" t="s">
        <v>645</v>
      </c>
      <c r="C30" s="122" t="s">
        <v>61</v>
      </c>
      <c r="D30" s="115" t="s">
        <v>61</v>
      </c>
      <c r="E30" s="115" t="s">
        <v>61</v>
      </c>
      <c r="F30" s="175">
        <v>0</v>
      </c>
      <c r="G30" s="175">
        <v>0</v>
      </c>
      <c r="H30" s="175">
        <v>0</v>
      </c>
      <c r="I30" s="175">
        <v>0</v>
      </c>
      <c r="J30" s="175">
        <v>0</v>
      </c>
      <c r="K30" s="115" t="s">
        <v>61</v>
      </c>
    </row>
    <row r="31" spans="1:11" ht="15" customHeight="1">
      <c r="A31" s="385" t="s">
        <v>658</v>
      </c>
      <c r="B31" s="29" t="s">
        <v>645</v>
      </c>
      <c r="C31" s="122" t="s">
        <v>61</v>
      </c>
      <c r="D31" s="115" t="s">
        <v>61</v>
      </c>
      <c r="E31" s="115" t="s">
        <v>61</v>
      </c>
      <c r="F31" s="175">
        <v>0</v>
      </c>
      <c r="G31" s="175">
        <v>0</v>
      </c>
      <c r="H31" s="175">
        <v>0</v>
      </c>
      <c r="I31" s="175">
        <v>0</v>
      </c>
      <c r="J31" s="175">
        <v>0</v>
      </c>
      <c r="K31" s="115" t="s">
        <v>61</v>
      </c>
    </row>
    <row r="32" spans="1:11" ht="15" customHeight="1">
      <c r="A32" s="709" t="s">
        <v>675</v>
      </c>
      <c r="B32" s="123" t="s">
        <v>61</v>
      </c>
      <c r="C32" s="124" t="s">
        <v>61</v>
      </c>
      <c r="D32" s="116" t="s">
        <v>61</v>
      </c>
      <c r="E32" s="116" t="s">
        <v>61</v>
      </c>
      <c r="F32" s="434">
        <v>0</v>
      </c>
      <c r="G32" s="434">
        <v>0</v>
      </c>
      <c r="H32" s="434">
        <v>0</v>
      </c>
      <c r="I32" s="434">
        <v>0</v>
      </c>
      <c r="J32" s="435">
        <v>0</v>
      </c>
      <c r="K32" s="41" t="s">
        <v>61</v>
      </c>
    </row>
    <row r="33" spans="1:11" ht="15" customHeight="1" hidden="1">
      <c r="A33" s="24" t="s">
        <v>101</v>
      </c>
      <c r="B33" s="40">
        <v>45</v>
      </c>
      <c r="C33" s="24" t="s">
        <v>68</v>
      </c>
      <c r="D33" s="41" t="s">
        <v>24</v>
      </c>
      <c r="E33" s="41" t="s">
        <v>109</v>
      </c>
      <c r="F33" s="43">
        <v>16.5</v>
      </c>
      <c r="G33" s="43">
        <v>149</v>
      </c>
      <c r="H33" s="42">
        <v>0</v>
      </c>
      <c r="I33" s="42">
        <v>0</v>
      </c>
      <c r="J33" s="42">
        <v>0</v>
      </c>
      <c r="K33" s="86" t="s">
        <v>113</v>
      </c>
    </row>
    <row r="34" spans="1:10" ht="16.5">
      <c r="A34" s="75" t="s">
        <v>606</v>
      </c>
      <c r="B34" s="37"/>
      <c r="C34" s="70"/>
      <c r="D34" s="70"/>
      <c r="E34" s="5"/>
      <c r="J34" s="6"/>
    </row>
    <row r="36" ht="16.5">
      <c r="A36" s="37"/>
    </row>
    <row r="37" ht="16.5">
      <c r="A37" s="34"/>
    </row>
    <row r="38" ht="16.5">
      <c r="A38" s="34"/>
    </row>
    <row r="39" ht="16.5">
      <c r="A39" s="34"/>
    </row>
  </sheetData>
  <sheetProtection/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625" style="10" customWidth="1"/>
    <col min="2" max="2" width="6.125" style="10" customWidth="1"/>
    <col min="3" max="3" width="8.125" style="6" customWidth="1"/>
    <col min="4" max="4" width="7.125" style="6" customWidth="1"/>
    <col min="5" max="5" width="15.375" style="6" customWidth="1"/>
    <col min="6" max="6" width="8.125" style="5" customWidth="1"/>
    <col min="7" max="8" width="9.12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16" customFormat="1" ht="57.75" customHeight="1">
      <c r="A1" s="696" t="s">
        <v>714</v>
      </c>
      <c r="B1" s="1"/>
      <c r="C1" s="44"/>
      <c r="D1" s="44"/>
      <c r="E1" s="44"/>
      <c r="F1" s="45"/>
      <c r="G1" s="45"/>
      <c r="H1" s="45"/>
      <c r="I1" s="45"/>
      <c r="J1" s="45"/>
      <c r="K1" s="44"/>
    </row>
    <row r="2" spans="1:11" s="16" customFormat="1" ht="12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4.75" customHeight="1">
      <c r="A3" s="326" t="s">
        <v>587</v>
      </c>
      <c r="B3" s="18" t="s">
        <v>74</v>
      </c>
      <c r="C3" s="481" t="s">
        <v>28</v>
      </c>
      <c r="D3" s="472" t="s">
        <v>29</v>
      </c>
      <c r="E3" s="473" t="s">
        <v>199</v>
      </c>
      <c r="F3" s="474" t="s">
        <v>200</v>
      </c>
      <c r="G3" s="474" t="s">
        <v>201</v>
      </c>
      <c r="H3" s="474" t="s">
        <v>1</v>
      </c>
      <c r="I3" s="255" t="s">
        <v>588</v>
      </c>
      <c r="J3" s="474" t="s">
        <v>369</v>
      </c>
      <c r="K3" s="475" t="s">
        <v>31</v>
      </c>
    </row>
    <row r="4" spans="1:11" ht="19.5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6.5" hidden="1">
      <c r="A5" s="12" t="s">
        <v>76</v>
      </c>
      <c r="B5" s="29">
        <v>1</v>
      </c>
      <c r="C5" s="48" t="s">
        <v>102</v>
      </c>
      <c r="D5" s="49"/>
      <c r="E5" s="49"/>
      <c r="F5" s="32">
        <v>31</v>
      </c>
      <c r="G5" s="32">
        <v>546</v>
      </c>
      <c r="H5" s="32">
        <v>70</v>
      </c>
      <c r="I5" s="32">
        <v>9.35</v>
      </c>
      <c r="J5" s="32">
        <v>9.8</v>
      </c>
      <c r="K5" s="85" t="s">
        <v>69</v>
      </c>
    </row>
    <row r="6" spans="1:11" ht="16.5" hidden="1">
      <c r="A6" s="12" t="s">
        <v>78</v>
      </c>
      <c r="B6" s="29">
        <v>1</v>
      </c>
      <c r="C6" s="48" t="s">
        <v>102</v>
      </c>
      <c r="D6" s="49"/>
      <c r="E6" s="49"/>
      <c r="F6" s="32">
        <v>31</v>
      </c>
      <c r="G6" s="32">
        <v>546</v>
      </c>
      <c r="H6" s="32">
        <v>70</v>
      </c>
      <c r="I6" s="32">
        <v>9.48</v>
      </c>
      <c r="J6" s="32">
        <v>9.8</v>
      </c>
      <c r="K6" s="85" t="s">
        <v>69</v>
      </c>
    </row>
    <row r="7" spans="1:11" ht="16.5" hidden="1">
      <c r="A7" s="12" t="s">
        <v>7</v>
      </c>
      <c r="B7" s="29">
        <v>1</v>
      </c>
      <c r="C7" s="48" t="s">
        <v>102</v>
      </c>
      <c r="D7" s="49"/>
      <c r="E7" s="49"/>
      <c r="F7" s="32">
        <v>31</v>
      </c>
      <c r="G7" s="32">
        <v>546</v>
      </c>
      <c r="H7" s="32">
        <v>70</v>
      </c>
      <c r="I7" s="32">
        <v>9.48</v>
      </c>
      <c r="J7" s="32">
        <v>9.8</v>
      </c>
      <c r="K7" s="85" t="s">
        <v>69</v>
      </c>
    </row>
    <row r="8" spans="1:11" ht="16.5" hidden="1">
      <c r="A8" s="12" t="s">
        <v>8</v>
      </c>
      <c r="B8" s="29">
        <v>1</v>
      </c>
      <c r="C8" s="48" t="s">
        <v>102</v>
      </c>
      <c r="D8" s="49"/>
      <c r="E8" s="49"/>
      <c r="F8" s="32">
        <v>31</v>
      </c>
      <c r="G8" s="32">
        <v>546</v>
      </c>
      <c r="H8" s="32">
        <v>70</v>
      </c>
      <c r="I8" s="32">
        <v>8.9</v>
      </c>
      <c r="J8" s="32">
        <v>9.8</v>
      </c>
      <c r="K8" s="85" t="s">
        <v>69</v>
      </c>
    </row>
    <row r="9" spans="1:11" ht="16.5" hidden="1">
      <c r="A9" s="12" t="s">
        <v>9</v>
      </c>
      <c r="B9" s="29">
        <v>1</v>
      </c>
      <c r="C9" s="49" t="s">
        <v>126</v>
      </c>
      <c r="D9" s="48"/>
      <c r="E9" s="48"/>
      <c r="F9" s="90"/>
      <c r="G9" s="91"/>
      <c r="H9" s="32">
        <v>70</v>
      </c>
      <c r="I9" s="32">
        <v>8.9</v>
      </c>
      <c r="J9" s="32">
        <v>9.8</v>
      </c>
      <c r="K9" s="51" t="s">
        <v>102</v>
      </c>
    </row>
    <row r="10" spans="1:11" ht="16.5" hidden="1">
      <c r="A10" s="12" t="s">
        <v>10</v>
      </c>
      <c r="B10" s="29">
        <v>1</v>
      </c>
      <c r="C10" s="776" t="s">
        <v>102</v>
      </c>
      <c r="D10" s="876"/>
      <c r="E10" s="876"/>
      <c r="F10" s="876"/>
      <c r="G10" s="876"/>
      <c r="H10" s="877"/>
      <c r="I10" s="32">
        <v>890</v>
      </c>
      <c r="J10" s="32">
        <v>980</v>
      </c>
      <c r="K10" s="180" t="s">
        <v>102</v>
      </c>
    </row>
    <row r="11" spans="1:11" ht="16.5" hidden="1">
      <c r="A11" s="12" t="s">
        <v>11</v>
      </c>
      <c r="B11" s="29">
        <v>1</v>
      </c>
      <c r="C11" s="779" t="s">
        <v>102</v>
      </c>
      <c r="D11" s="816"/>
      <c r="E11" s="816"/>
      <c r="F11" s="816"/>
      <c r="G11" s="816"/>
      <c r="H11" s="771"/>
      <c r="I11" s="32">
        <v>8.9</v>
      </c>
      <c r="J11" s="32">
        <v>9.8</v>
      </c>
      <c r="K11" s="180" t="s">
        <v>102</v>
      </c>
    </row>
    <row r="12" spans="1:11" ht="16.5" hidden="1">
      <c r="A12" s="12" t="s">
        <v>71</v>
      </c>
      <c r="B12" s="29">
        <v>1</v>
      </c>
      <c r="C12" s="779" t="s">
        <v>102</v>
      </c>
      <c r="D12" s="816"/>
      <c r="E12" s="816"/>
      <c r="F12" s="816"/>
      <c r="G12" s="816"/>
      <c r="H12" s="771"/>
      <c r="I12" s="32">
        <v>892</v>
      </c>
      <c r="J12" s="32">
        <v>980</v>
      </c>
      <c r="K12" s="180" t="s">
        <v>102</v>
      </c>
    </row>
    <row r="13" spans="1:11" ht="16.5" hidden="1">
      <c r="A13" s="12" t="s">
        <v>72</v>
      </c>
      <c r="B13" s="29">
        <v>1</v>
      </c>
      <c r="C13" s="779" t="s">
        <v>102</v>
      </c>
      <c r="D13" s="816"/>
      <c r="E13" s="816"/>
      <c r="F13" s="816"/>
      <c r="G13" s="816"/>
      <c r="H13" s="771"/>
      <c r="I13" s="226">
        <v>892</v>
      </c>
      <c r="J13" s="226">
        <v>980</v>
      </c>
      <c r="K13" s="180" t="s">
        <v>102</v>
      </c>
    </row>
    <row r="14" spans="1:11" ht="16.5" hidden="1">
      <c r="A14" s="12" t="s">
        <v>103</v>
      </c>
      <c r="B14" s="29">
        <v>1</v>
      </c>
      <c r="C14" s="779" t="s">
        <v>102</v>
      </c>
      <c r="D14" s="816"/>
      <c r="E14" s="816"/>
      <c r="F14" s="816"/>
      <c r="G14" s="816"/>
      <c r="H14" s="771"/>
      <c r="I14" s="226">
        <v>914</v>
      </c>
      <c r="J14" s="226">
        <v>973</v>
      </c>
      <c r="K14" s="180" t="s">
        <v>102</v>
      </c>
    </row>
    <row r="15" spans="1:11" ht="16.5" hidden="1">
      <c r="A15" s="12" t="s">
        <v>368</v>
      </c>
      <c r="B15" s="29">
        <v>1</v>
      </c>
      <c r="C15" s="779" t="s">
        <v>281</v>
      </c>
      <c r="D15" s="816"/>
      <c r="E15" s="816"/>
      <c r="F15" s="816"/>
      <c r="G15" s="816"/>
      <c r="H15" s="771"/>
      <c r="I15" s="226">
        <v>914</v>
      </c>
      <c r="J15" s="226">
        <v>972</v>
      </c>
      <c r="K15" s="180" t="s">
        <v>319</v>
      </c>
    </row>
    <row r="16" spans="1:11" ht="16.5" hidden="1">
      <c r="A16" s="12" t="s">
        <v>338</v>
      </c>
      <c r="B16" s="29">
        <v>1</v>
      </c>
      <c r="C16" s="779" t="s">
        <v>281</v>
      </c>
      <c r="D16" s="816"/>
      <c r="E16" s="816"/>
      <c r="F16" s="816"/>
      <c r="G16" s="816"/>
      <c r="H16" s="771"/>
      <c r="I16" s="226">
        <v>914</v>
      </c>
      <c r="J16" s="226">
        <v>972</v>
      </c>
      <c r="K16" s="180" t="s">
        <v>320</v>
      </c>
    </row>
    <row r="17" spans="1:11" ht="16.5" hidden="1">
      <c r="A17" s="12" t="s">
        <v>339</v>
      </c>
      <c r="B17" s="29">
        <v>1</v>
      </c>
      <c r="C17" s="779" t="s">
        <v>281</v>
      </c>
      <c r="D17" s="816"/>
      <c r="E17" s="816"/>
      <c r="F17" s="816"/>
      <c r="G17" s="816"/>
      <c r="H17" s="771"/>
      <c r="I17" s="226">
        <v>898</v>
      </c>
      <c r="J17" s="226">
        <v>972</v>
      </c>
      <c r="K17" s="180" t="s">
        <v>320</v>
      </c>
    </row>
    <row r="18" spans="1:11" ht="16.5" hidden="1">
      <c r="A18" s="12" t="s">
        <v>340</v>
      </c>
      <c r="B18" s="29">
        <v>1</v>
      </c>
      <c r="C18" s="779" t="s">
        <v>281</v>
      </c>
      <c r="D18" s="816"/>
      <c r="E18" s="816"/>
      <c r="F18" s="816"/>
      <c r="G18" s="816"/>
      <c r="H18" s="771"/>
      <c r="I18" s="226">
        <v>892</v>
      </c>
      <c r="J18" s="226">
        <v>972</v>
      </c>
      <c r="K18" s="180" t="s">
        <v>320</v>
      </c>
    </row>
    <row r="19" spans="1:11" ht="16.5" hidden="1">
      <c r="A19" s="12" t="s">
        <v>341</v>
      </c>
      <c r="B19" s="29">
        <v>1</v>
      </c>
      <c r="C19" s="779" t="s">
        <v>281</v>
      </c>
      <c r="D19" s="816"/>
      <c r="E19" s="816"/>
      <c r="F19" s="816"/>
      <c r="G19" s="816"/>
      <c r="H19" s="771"/>
      <c r="I19" s="226">
        <v>892</v>
      </c>
      <c r="J19" s="226">
        <v>972</v>
      </c>
      <c r="K19" s="180" t="s">
        <v>320</v>
      </c>
    </row>
    <row r="20" spans="1:11" ht="16.5" hidden="1">
      <c r="A20" s="12" t="s">
        <v>384</v>
      </c>
      <c r="B20" s="29">
        <v>1</v>
      </c>
      <c r="C20" s="779" t="s">
        <v>475</v>
      </c>
      <c r="D20" s="816"/>
      <c r="E20" s="816"/>
      <c r="F20" s="816"/>
      <c r="G20" s="816"/>
      <c r="H20" s="771"/>
      <c r="I20" s="350">
        <v>892</v>
      </c>
      <c r="J20" s="350">
        <v>949</v>
      </c>
      <c r="K20" s="180" t="s">
        <v>320</v>
      </c>
    </row>
    <row r="21" spans="1:11" ht="16.5" hidden="1">
      <c r="A21" s="12" t="s">
        <v>445</v>
      </c>
      <c r="B21" s="29">
        <v>1</v>
      </c>
      <c r="C21" s="779" t="s">
        <v>281</v>
      </c>
      <c r="D21" s="816"/>
      <c r="E21" s="816"/>
      <c r="F21" s="816"/>
      <c r="G21" s="816"/>
      <c r="H21" s="771"/>
      <c r="I21" s="350">
        <v>926</v>
      </c>
      <c r="J21" s="350">
        <v>949</v>
      </c>
      <c r="K21" s="180" t="s">
        <v>320</v>
      </c>
    </row>
    <row r="22" spans="1:11" ht="15" customHeight="1" hidden="1">
      <c r="A22" s="12" t="s">
        <v>500</v>
      </c>
      <c r="B22" s="29">
        <v>1</v>
      </c>
      <c r="C22" s="779" t="s">
        <v>281</v>
      </c>
      <c r="D22" s="816"/>
      <c r="E22" s="816"/>
      <c r="F22" s="816"/>
      <c r="G22" s="816"/>
      <c r="H22" s="771"/>
      <c r="I22" s="350">
        <v>925.7</v>
      </c>
      <c r="J22" s="350">
        <v>949</v>
      </c>
      <c r="K22" s="507" t="s">
        <v>576</v>
      </c>
    </row>
    <row r="23" spans="1:11" ht="15.75" customHeight="1" hidden="1">
      <c r="A23" s="385" t="s">
        <v>611</v>
      </c>
      <c r="B23" s="563">
        <v>1</v>
      </c>
      <c r="C23" s="779" t="s">
        <v>281</v>
      </c>
      <c r="D23" s="816"/>
      <c r="E23" s="816"/>
      <c r="F23" s="816"/>
      <c r="G23" s="816"/>
      <c r="H23" s="771"/>
      <c r="I23" s="675">
        <v>925.7</v>
      </c>
      <c r="J23" s="675">
        <v>949</v>
      </c>
      <c r="K23" s="507" t="s">
        <v>320</v>
      </c>
    </row>
    <row r="24" spans="1:11" ht="15.75" customHeight="1" hidden="1">
      <c r="A24" s="385" t="s">
        <v>635</v>
      </c>
      <c r="B24" s="563">
        <v>1</v>
      </c>
      <c r="C24" s="779" t="s">
        <v>281</v>
      </c>
      <c r="D24" s="816"/>
      <c r="E24" s="816"/>
      <c r="F24" s="816"/>
      <c r="G24" s="816"/>
      <c r="H24" s="771"/>
      <c r="I24" s="675">
        <v>923.7</v>
      </c>
      <c r="J24" s="675">
        <v>979.6</v>
      </c>
      <c r="K24" s="507" t="s">
        <v>320</v>
      </c>
    </row>
    <row r="25" spans="1:11" ht="15.75" customHeight="1" hidden="1">
      <c r="A25" s="385" t="s">
        <v>633</v>
      </c>
      <c r="B25" s="563">
        <v>1</v>
      </c>
      <c r="C25" s="779" t="s">
        <v>281</v>
      </c>
      <c r="D25" s="816"/>
      <c r="E25" s="816"/>
      <c r="F25" s="816"/>
      <c r="G25" s="816"/>
      <c r="H25" s="771"/>
      <c r="I25" s="675">
        <v>923.7</v>
      </c>
      <c r="J25" s="675">
        <v>979.6</v>
      </c>
      <c r="K25" s="507" t="s">
        <v>320</v>
      </c>
    </row>
    <row r="26" spans="1:11" ht="15.75" customHeight="1">
      <c r="A26" s="385" t="s">
        <v>614</v>
      </c>
      <c r="B26" s="563">
        <v>1</v>
      </c>
      <c r="C26" s="779" t="s">
        <v>281</v>
      </c>
      <c r="D26" s="816"/>
      <c r="E26" s="816"/>
      <c r="F26" s="816"/>
      <c r="G26" s="816"/>
      <c r="H26" s="771"/>
      <c r="I26" s="675">
        <v>926.8</v>
      </c>
      <c r="J26" s="675">
        <v>979.6</v>
      </c>
      <c r="K26" s="507" t="s">
        <v>319</v>
      </c>
    </row>
    <row r="27" spans="1:11" ht="15.75" customHeight="1">
      <c r="A27" s="385" t="s">
        <v>615</v>
      </c>
      <c r="B27" s="563">
        <v>1</v>
      </c>
      <c r="C27" s="779" t="s">
        <v>281</v>
      </c>
      <c r="D27" s="816"/>
      <c r="E27" s="816"/>
      <c r="F27" s="816"/>
      <c r="G27" s="816"/>
      <c r="H27" s="771"/>
      <c r="I27" s="675">
        <v>926.9</v>
      </c>
      <c r="J27" s="675">
        <v>979.6</v>
      </c>
      <c r="K27" s="507" t="s">
        <v>319</v>
      </c>
    </row>
    <row r="28" spans="1:11" ht="15.75" customHeight="1">
      <c r="A28" s="385" t="s">
        <v>676</v>
      </c>
      <c r="B28" s="563">
        <v>1</v>
      </c>
      <c r="C28" s="779" t="s">
        <v>281</v>
      </c>
      <c r="D28" s="816"/>
      <c r="E28" s="816"/>
      <c r="F28" s="816"/>
      <c r="G28" s="816"/>
      <c r="H28" s="771"/>
      <c r="I28" s="675">
        <v>926.9</v>
      </c>
      <c r="J28" s="675">
        <v>979.6</v>
      </c>
      <c r="K28" s="507" t="s">
        <v>319</v>
      </c>
    </row>
    <row r="29" spans="1:11" ht="15.75" customHeight="1">
      <c r="A29" s="385" t="s">
        <v>658</v>
      </c>
      <c r="B29" s="563">
        <v>1</v>
      </c>
      <c r="C29" s="779" t="s">
        <v>281</v>
      </c>
      <c r="D29" s="816"/>
      <c r="E29" s="816"/>
      <c r="F29" s="816"/>
      <c r="G29" s="816"/>
      <c r="H29" s="771"/>
      <c r="I29" s="675">
        <v>925.9</v>
      </c>
      <c r="J29" s="675">
        <v>979.6</v>
      </c>
      <c r="K29" s="507" t="s">
        <v>319</v>
      </c>
    </row>
    <row r="30" spans="1:11" ht="15.75" customHeight="1">
      <c r="A30" s="385" t="s">
        <v>675</v>
      </c>
      <c r="B30" s="563">
        <v>1</v>
      </c>
      <c r="C30" s="779" t="s">
        <v>281</v>
      </c>
      <c r="D30" s="816"/>
      <c r="E30" s="816"/>
      <c r="F30" s="816"/>
      <c r="G30" s="816"/>
      <c r="H30" s="771"/>
      <c r="I30" s="641">
        <f>SUM(I32:I33)</f>
        <v>925.9</v>
      </c>
      <c r="J30" s="641">
        <f>SUM(J32:J33)</f>
        <v>979.6</v>
      </c>
      <c r="K30" s="507" t="s">
        <v>320</v>
      </c>
    </row>
    <row r="31" spans="1:11" ht="9.75" customHeight="1">
      <c r="A31" s="12"/>
      <c r="B31" s="563"/>
      <c r="C31" s="191"/>
      <c r="D31" s="192"/>
      <c r="E31" s="192"/>
      <c r="F31" s="192"/>
      <c r="G31" s="192"/>
      <c r="H31" s="194"/>
      <c r="I31" s="567"/>
      <c r="J31" s="567"/>
      <c r="K31" s="508"/>
    </row>
    <row r="32" spans="1:11" ht="15.75" customHeight="1">
      <c r="A32" s="24" t="s">
        <v>251</v>
      </c>
      <c r="B32" s="599">
        <v>33</v>
      </c>
      <c r="C32" s="24" t="s">
        <v>52</v>
      </c>
      <c r="D32" s="41" t="s">
        <v>25</v>
      </c>
      <c r="E32" s="40" t="s">
        <v>406</v>
      </c>
      <c r="F32" s="649">
        <v>34</v>
      </c>
      <c r="G32" s="624">
        <v>982.5</v>
      </c>
      <c r="H32" s="624">
        <v>78</v>
      </c>
      <c r="I32" s="647">
        <v>925.9</v>
      </c>
      <c r="J32" s="676">
        <v>979.6</v>
      </c>
      <c r="K32" s="510" t="s">
        <v>580</v>
      </c>
    </row>
    <row r="33" spans="1:10" ht="16.5" hidden="1">
      <c r="A33" s="10" t="s">
        <v>383</v>
      </c>
      <c r="E33" s="5"/>
      <c r="J33" s="6"/>
    </row>
    <row r="34" spans="1:8" ht="16.5">
      <c r="A34" s="37"/>
      <c r="H34" s="211"/>
    </row>
    <row r="35" ht="16.5">
      <c r="A35" s="37"/>
    </row>
    <row r="36" ht="16.5">
      <c r="A36" s="34"/>
    </row>
    <row r="37" spans="1:10" ht="16.5">
      <c r="A37" s="34"/>
      <c r="I37" s="363"/>
      <c r="J37" s="363"/>
    </row>
    <row r="38" ht="16.5">
      <c r="A38" s="34"/>
    </row>
  </sheetData>
  <sheetProtection/>
  <mergeCells count="21">
    <mergeCell ref="C10:H10"/>
    <mergeCell ref="C11:H11"/>
    <mergeCell ref="C12:H12"/>
    <mergeCell ref="C13:H13"/>
    <mergeCell ref="C14:H14"/>
    <mergeCell ref="C20:H20"/>
    <mergeCell ref="C15:H15"/>
    <mergeCell ref="C27:H27"/>
    <mergeCell ref="C17:H17"/>
    <mergeCell ref="C29:H29"/>
    <mergeCell ref="C23:H23"/>
    <mergeCell ref="C16:H16"/>
    <mergeCell ref="C26:H26"/>
    <mergeCell ref="C18:H18"/>
    <mergeCell ref="C28:H28"/>
    <mergeCell ref="C30:H30"/>
    <mergeCell ref="C25:H25"/>
    <mergeCell ref="C24:H24"/>
    <mergeCell ref="C22:H22"/>
    <mergeCell ref="C21:H21"/>
    <mergeCell ref="C19:H19"/>
  </mergeCells>
  <printOptions/>
  <pageMargins left="0.9055118110236221" right="0.5905511811023623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285" customWidth="1"/>
    <col min="2" max="2" width="5.875" style="285" customWidth="1"/>
    <col min="3" max="3" width="8.125" style="257" customWidth="1"/>
    <col min="4" max="4" width="9.125" style="257" customWidth="1"/>
    <col min="5" max="5" width="12.625" style="257" customWidth="1"/>
    <col min="6" max="7" width="8.625" style="286" customWidth="1"/>
    <col min="8" max="8" width="10.625" style="286" customWidth="1"/>
    <col min="9" max="10" width="11.625" style="286" customWidth="1"/>
    <col min="11" max="11" width="20.875" style="257" customWidth="1"/>
    <col min="12" max="16384" width="9.00390625" style="257" customWidth="1"/>
  </cols>
  <sheetData>
    <row r="1" spans="1:11" s="495" customFormat="1" ht="57.75" customHeight="1">
      <c r="A1" s="356" t="s">
        <v>694</v>
      </c>
      <c r="B1" s="356"/>
      <c r="C1" s="356"/>
      <c r="D1" s="356"/>
      <c r="E1" s="356"/>
      <c r="F1" s="494"/>
      <c r="G1" s="494"/>
      <c r="H1" s="494"/>
      <c r="I1" s="494"/>
      <c r="J1" s="494"/>
      <c r="K1" s="356"/>
    </row>
    <row r="2" spans="1:11" s="248" customFormat="1" ht="12" customHeight="1">
      <c r="A2" s="249"/>
      <c r="B2" s="245"/>
      <c r="C2" s="250"/>
      <c r="D2" s="250"/>
      <c r="E2" s="250"/>
      <c r="F2" s="251"/>
      <c r="G2" s="251"/>
      <c r="H2" s="251"/>
      <c r="I2" s="251"/>
      <c r="J2" s="251"/>
      <c r="K2" s="250"/>
    </row>
    <row r="3" spans="1:11" ht="21.75" customHeight="1">
      <c r="A3" s="326" t="s">
        <v>587</v>
      </c>
      <c r="B3" s="252" t="s">
        <v>74</v>
      </c>
      <c r="C3" s="253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21.75" customHeight="1">
      <c r="A4" s="258" t="s">
        <v>32</v>
      </c>
      <c r="B4" s="259" t="s">
        <v>27</v>
      </c>
      <c r="C4" s="258" t="s">
        <v>33</v>
      </c>
      <c r="D4" s="260"/>
      <c r="E4" s="260"/>
      <c r="F4" s="261" t="s">
        <v>34</v>
      </c>
      <c r="G4" s="261" t="s">
        <v>34</v>
      </c>
      <c r="H4" s="261" t="s">
        <v>6</v>
      </c>
      <c r="I4" s="562" t="s">
        <v>608</v>
      </c>
      <c r="J4" s="562" t="s">
        <v>608</v>
      </c>
      <c r="K4" s="260"/>
    </row>
    <row r="5" spans="1:11" s="294" customFormat="1" ht="12.75" customHeight="1" hidden="1">
      <c r="A5" s="369" t="s">
        <v>76</v>
      </c>
      <c r="B5" s="143">
        <v>2</v>
      </c>
      <c r="C5" s="370" t="s">
        <v>77</v>
      </c>
      <c r="D5" s="371"/>
      <c r="E5" s="371"/>
      <c r="F5" s="372">
        <v>129.7</v>
      </c>
      <c r="G5" s="372">
        <v>710</v>
      </c>
      <c r="H5" s="372">
        <v>1024</v>
      </c>
      <c r="I5" s="372">
        <v>359</v>
      </c>
      <c r="J5" s="372">
        <v>406</v>
      </c>
      <c r="K5" s="371" t="s">
        <v>77</v>
      </c>
    </row>
    <row r="6" spans="1:11" s="294" customFormat="1" ht="12.75" customHeight="1" hidden="1">
      <c r="A6" s="262" t="s">
        <v>78</v>
      </c>
      <c r="B6" s="137">
        <v>2</v>
      </c>
      <c r="C6" s="373" t="s">
        <v>77</v>
      </c>
      <c r="D6" s="254"/>
      <c r="E6" s="254"/>
      <c r="F6" s="372">
        <v>129.7</v>
      </c>
      <c r="G6" s="372">
        <v>710</v>
      </c>
      <c r="H6" s="372">
        <v>1024</v>
      </c>
      <c r="I6" s="372">
        <v>359</v>
      </c>
      <c r="J6" s="372">
        <v>406</v>
      </c>
      <c r="K6" s="254" t="s">
        <v>77</v>
      </c>
    </row>
    <row r="7" spans="1:11" s="294" customFormat="1" ht="12.75" customHeight="1" hidden="1">
      <c r="A7" s="262" t="s">
        <v>7</v>
      </c>
      <c r="B7" s="137">
        <v>2</v>
      </c>
      <c r="C7" s="373" t="s">
        <v>77</v>
      </c>
      <c r="D7" s="254"/>
      <c r="E7" s="254"/>
      <c r="F7" s="372">
        <v>129.7</v>
      </c>
      <c r="G7" s="372">
        <v>710</v>
      </c>
      <c r="H7" s="372">
        <v>1024</v>
      </c>
      <c r="I7" s="372">
        <v>359</v>
      </c>
      <c r="J7" s="372">
        <v>406</v>
      </c>
      <c r="K7" s="254" t="s">
        <v>77</v>
      </c>
    </row>
    <row r="8" spans="1:11" s="294" customFormat="1" ht="12.75" customHeight="1" hidden="1">
      <c r="A8" s="374" t="s">
        <v>8</v>
      </c>
      <c r="B8" s="375">
        <v>2</v>
      </c>
      <c r="C8" s="376" t="s">
        <v>77</v>
      </c>
      <c r="D8" s="377"/>
      <c r="E8" s="377"/>
      <c r="F8" s="372">
        <v>129.7</v>
      </c>
      <c r="G8" s="372">
        <v>710</v>
      </c>
      <c r="H8" s="372">
        <v>1024</v>
      </c>
      <c r="I8" s="372">
        <v>327</v>
      </c>
      <c r="J8" s="372">
        <v>406</v>
      </c>
      <c r="K8" s="254" t="s">
        <v>77</v>
      </c>
    </row>
    <row r="9" spans="1:11" s="294" customFormat="1" ht="15" customHeight="1" hidden="1">
      <c r="A9" s="262" t="s">
        <v>9</v>
      </c>
      <c r="B9" s="137">
        <v>2</v>
      </c>
      <c r="C9" s="378" t="s">
        <v>115</v>
      </c>
      <c r="D9" s="379"/>
      <c r="E9" s="89"/>
      <c r="F9" s="380"/>
      <c r="G9" s="381"/>
      <c r="H9" s="372">
        <v>1024</v>
      </c>
      <c r="I9" s="372">
        <v>327</v>
      </c>
      <c r="J9" s="372">
        <v>406</v>
      </c>
      <c r="K9" s="254" t="s">
        <v>77</v>
      </c>
    </row>
    <row r="10" spans="1:11" s="294" customFormat="1" ht="16.5" customHeight="1" hidden="1">
      <c r="A10" s="262" t="s">
        <v>10</v>
      </c>
      <c r="B10" s="137">
        <v>2</v>
      </c>
      <c r="C10" s="755" t="s">
        <v>287</v>
      </c>
      <c r="D10" s="756"/>
      <c r="E10" s="756"/>
      <c r="F10" s="756"/>
      <c r="G10" s="756"/>
      <c r="H10" s="757"/>
      <c r="I10" s="372">
        <v>32700</v>
      </c>
      <c r="J10" s="372">
        <v>40600</v>
      </c>
      <c r="K10" s="256" t="s">
        <v>77</v>
      </c>
    </row>
    <row r="11" spans="1:11" s="294" customFormat="1" ht="15" customHeight="1" hidden="1">
      <c r="A11" s="262" t="s">
        <v>70</v>
      </c>
      <c r="B11" s="137">
        <v>2</v>
      </c>
      <c r="C11" s="755" t="s">
        <v>287</v>
      </c>
      <c r="D11" s="756"/>
      <c r="E11" s="756"/>
      <c r="F11" s="756"/>
      <c r="G11" s="756"/>
      <c r="H11" s="757"/>
      <c r="I11" s="372">
        <v>327</v>
      </c>
      <c r="J11" s="372">
        <v>406</v>
      </c>
      <c r="K11" s="256" t="s">
        <v>77</v>
      </c>
    </row>
    <row r="12" spans="1:11" s="294" customFormat="1" ht="13.5" customHeight="1" hidden="1">
      <c r="A12" s="262" t="s">
        <v>84</v>
      </c>
      <c r="B12" s="137">
        <v>2</v>
      </c>
      <c r="C12" s="755" t="s">
        <v>287</v>
      </c>
      <c r="D12" s="756"/>
      <c r="E12" s="756"/>
      <c r="F12" s="756"/>
      <c r="G12" s="756"/>
      <c r="H12" s="757"/>
      <c r="I12" s="372">
        <v>32700</v>
      </c>
      <c r="J12" s="372">
        <v>40600</v>
      </c>
      <c r="K12" s="256" t="s">
        <v>77</v>
      </c>
    </row>
    <row r="13" spans="1:11" s="294" customFormat="1" ht="13.5" customHeight="1" hidden="1">
      <c r="A13" s="262" t="s">
        <v>73</v>
      </c>
      <c r="B13" s="137">
        <v>2</v>
      </c>
      <c r="C13" s="755" t="s">
        <v>287</v>
      </c>
      <c r="D13" s="756"/>
      <c r="E13" s="756"/>
      <c r="F13" s="756"/>
      <c r="G13" s="756"/>
      <c r="H13" s="757"/>
      <c r="I13" s="382">
        <v>32700</v>
      </c>
      <c r="J13" s="382">
        <v>40600</v>
      </c>
      <c r="K13" s="256" t="s">
        <v>77</v>
      </c>
    </row>
    <row r="14" spans="1:11" s="294" customFormat="1" ht="13.5" customHeight="1" hidden="1">
      <c r="A14" s="262" t="s">
        <v>103</v>
      </c>
      <c r="B14" s="137">
        <v>2</v>
      </c>
      <c r="C14" s="755" t="s">
        <v>287</v>
      </c>
      <c r="D14" s="756"/>
      <c r="E14" s="756"/>
      <c r="F14" s="756"/>
      <c r="G14" s="756"/>
      <c r="H14" s="757"/>
      <c r="I14" s="382">
        <v>32700</v>
      </c>
      <c r="J14" s="382">
        <v>40600</v>
      </c>
      <c r="K14" s="256" t="s">
        <v>77</v>
      </c>
    </row>
    <row r="15" spans="1:11" s="325" customFormat="1" ht="14.25" customHeight="1" hidden="1">
      <c r="A15" s="369" t="s">
        <v>352</v>
      </c>
      <c r="B15" s="143">
        <v>10</v>
      </c>
      <c r="C15" s="747" t="s">
        <v>203</v>
      </c>
      <c r="D15" s="758"/>
      <c r="E15" s="758"/>
      <c r="F15" s="758"/>
      <c r="G15" s="758"/>
      <c r="H15" s="759"/>
      <c r="I15" s="382">
        <v>34939.95</v>
      </c>
      <c r="J15" s="382">
        <v>41708.75</v>
      </c>
      <c r="K15" s="751" t="s">
        <v>202</v>
      </c>
    </row>
    <row r="16" spans="1:11" s="325" customFormat="1" ht="14.25" customHeight="1" hidden="1">
      <c r="A16" s="362"/>
      <c r="B16" s="383"/>
      <c r="C16" s="760"/>
      <c r="D16" s="758"/>
      <c r="E16" s="758"/>
      <c r="F16" s="758"/>
      <c r="G16" s="758"/>
      <c r="H16" s="759"/>
      <c r="I16" s="384"/>
      <c r="J16" s="384"/>
      <c r="K16" s="751"/>
    </row>
    <row r="17" spans="1:11" s="325" customFormat="1" ht="14.25" customHeight="1" hidden="1">
      <c r="A17" s="362"/>
      <c r="B17" s="383"/>
      <c r="C17" s="760"/>
      <c r="D17" s="758"/>
      <c r="E17" s="758"/>
      <c r="F17" s="758"/>
      <c r="G17" s="758"/>
      <c r="H17" s="759"/>
      <c r="I17" s="384"/>
      <c r="J17" s="384"/>
      <c r="K17" s="751"/>
    </row>
    <row r="18" spans="1:11" s="294" customFormat="1" ht="15" customHeight="1" hidden="1">
      <c r="A18" s="262" t="s">
        <v>353</v>
      </c>
      <c r="B18" s="137">
        <v>11</v>
      </c>
      <c r="C18" s="747" t="s">
        <v>292</v>
      </c>
      <c r="D18" s="748"/>
      <c r="E18" s="748"/>
      <c r="F18" s="748"/>
      <c r="G18" s="748"/>
      <c r="H18" s="749"/>
      <c r="I18" s="382">
        <v>34998.75</v>
      </c>
      <c r="J18" s="382">
        <v>41843.45</v>
      </c>
      <c r="K18" s="751" t="s">
        <v>293</v>
      </c>
    </row>
    <row r="19" spans="1:11" ht="15" customHeight="1" hidden="1">
      <c r="A19" s="274"/>
      <c r="B19" s="275"/>
      <c r="C19" s="750"/>
      <c r="D19" s="748"/>
      <c r="E19" s="748"/>
      <c r="F19" s="748"/>
      <c r="G19" s="748"/>
      <c r="H19" s="749"/>
      <c r="I19" s="382"/>
      <c r="J19" s="382"/>
      <c r="K19" s="751"/>
    </row>
    <row r="20" spans="1:11" ht="30" customHeight="1" hidden="1">
      <c r="A20" s="274"/>
      <c r="B20" s="275"/>
      <c r="C20" s="750"/>
      <c r="D20" s="748"/>
      <c r="E20" s="748"/>
      <c r="F20" s="748"/>
      <c r="G20" s="748"/>
      <c r="H20" s="749"/>
      <c r="I20" s="382"/>
      <c r="J20" s="382"/>
      <c r="K20" s="751"/>
    </row>
    <row r="21" spans="1:12" s="387" customFormat="1" ht="15" customHeight="1" hidden="1">
      <c r="A21" s="385" t="s">
        <v>354</v>
      </c>
      <c r="B21" s="137">
        <v>11</v>
      </c>
      <c r="C21" s="747" t="s">
        <v>292</v>
      </c>
      <c r="D21" s="748"/>
      <c r="E21" s="748"/>
      <c r="F21" s="748"/>
      <c r="G21" s="748"/>
      <c r="H21" s="749"/>
      <c r="I21" s="382">
        <v>35083</v>
      </c>
      <c r="J21" s="382">
        <v>41882</v>
      </c>
      <c r="K21" s="751" t="s">
        <v>293</v>
      </c>
      <c r="L21" s="386"/>
    </row>
    <row r="22" spans="1:12" s="387" customFormat="1" ht="15" customHeight="1" hidden="1">
      <c r="A22" s="388"/>
      <c r="B22" s="389"/>
      <c r="C22" s="750"/>
      <c r="D22" s="748"/>
      <c r="E22" s="748"/>
      <c r="F22" s="748"/>
      <c r="G22" s="748"/>
      <c r="H22" s="749"/>
      <c r="I22" s="390"/>
      <c r="J22" s="390"/>
      <c r="K22" s="751"/>
      <c r="L22" s="386"/>
    </row>
    <row r="23" spans="1:12" s="387" customFormat="1" ht="30" customHeight="1" hidden="1">
      <c r="A23" s="388"/>
      <c r="B23" s="389"/>
      <c r="C23" s="750"/>
      <c r="D23" s="748"/>
      <c r="E23" s="748"/>
      <c r="F23" s="748"/>
      <c r="G23" s="748"/>
      <c r="H23" s="749"/>
      <c r="I23" s="390"/>
      <c r="J23" s="390"/>
      <c r="K23" s="751"/>
      <c r="L23" s="386"/>
    </row>
    <row r="24" spans="1:12" s="387" customFormat="1" ht="15" customHeight="1" hidden="1">
      <c r="A24" s="385" t="s">
        <v>355</v>
      </c>
      <c r="B24" s="137">
        <v>11</v>
      </c>
      <c r="C24" s="747" t="s">
        <v>292</v>
      </c>
      <c r="D24" s="748"/>
      <c r="E24" s="748"/>
      <c r="F24" s="748"/>
      <c r="G24" s="748"/>
      <c r="H24" s="749"/>
      <c r="I24" s="382">
        <v>35083</v>
      </c>
      <c r="J24" s="382">
        <v>41882</v>
      </c>
      <c r="K24" s="751" t="s">
        <v>293</v>
      </c>
      <c r="L24" s="386"/>
    </row>
    <row r="25" spans="1:12" s="387" customFormat="1" ht="15" customHeight="1" hidden="1">
      <c r="A25" s="388"/>
      <c r="B25" s="389"/>
      <c r="C25" s="750"/>
      <c r="D25" s="748"/>
      <c r="E25" s="748"/>
      <c r="F25" s="748"/>
      <c r="G25" s="748"/>
      <c r="H25" s="749"/>
      <c r="I25" s="390"/>
      <c r="J25" s="390"/>
      <c r="K25" s="751"/>
      <c r="L25" s="386"/>
    </row>
    <row r="26" spans="1:12" s="387" customFormat="1" ht="30" customHeight="1" hidden="1">
      <c r="A26" s="388"/>
      <c r="B26" s="389"/>
      <c r="C26" s="750"/>
      <c r="D26" s="748"/>
      <c r="E26" s="748"/>
      <c r="F26" s="748"/>
      <c r="G26" s="748"/>
      <c r="H26" s="749"/>
      <c r="I26" s="390"/>
      <c r="J26" s="390"/>
      <c r="K26" s="751"/>
      <c r="L26" s="386"/>
    </row>
    <row r="27" spans="1:11" s="294" customFormat="1" ht="15" customHeight="1" hidden="1">
      <c r="A27" s="385" t="s">
        <v>356</v>
      </c>
      <c r="B27" s="137">
        <v>11</v>
      </c>
      <c r="C27" s="747" t="s">
        <v>292</v>
      </c>
      <c r="D27" s="748"/>
      <c r="E27" s="748"/>
      <c r="F27" s="748"/>
      <c r="G27" s="748"/>
      <c r="H27" s="749"/>
      <c r="I27" s="391">
        <v>35060</v>
      </c>
      <c r="J27" s="391">
        <v>41895</v>
      </c>
      <c r="K27" s="751" t="s">
        <v>293</v>
      </c>
    </row>
    <row r="28" spans="1:11" ht="15" customHeight="1" hidden="1">
      <c r="A28" s="274"/>
      <c r="B28" s="275"/>
      <c r="C28" s="750"/>
      <c r="D28" s="748"/>
      <c r="E28" s="748"/>
      <c r="F28" s="748"/>
      <c r="G28" s="748"/>
      <c r="H28" s="749"/>
      <c r="I28" s="372"/>
      <c r="J28" s="372"/>
      <c r="K28" s="751"/>
    </row>
    <row r="29" spans="1:11" ht="30" customHeight="1" hidden="1">
      <c r="A29" s="274"/>
      <c r="B29" s="275"/>
      <c r="C29" s="750"/>
      <c r="D29" s="748"/>
      <c r="E29" s="748"/>
      <c r="F29" s="748"/>
      <c r="G29" s="748"/>
      <c r="H29" s="749"/>
      <c r="I29" s="372"/>
      <c r="J29" s="372"/>
      <c r="K29" s="751"/>
    </row>
    <row r="30" spans="1:11" ht="15" customHeight="1" hidden="1">
      <c r="A30" s="385" t="s">
        <v>385</v>
      </c>
      <c r="B30" s="137">
        <v>11</v>
      </c>
      <c r="C30" s="747" t="s">
        <v>452</v>
      </c>
      <c r="D30" s="748"/>
      <c r="E30" s="748"/>
      <c r="F30" s="748"/>
      <c r="G30" s="748"/>
      <c r="H30" s="749"/>
      <c r="I30" s="392">
        <v>34192</v>
      </c>
      <c r="J30" s="392">
        <v>41348</v>
      </c>
      <c r="K30" s="751" t="s">
        <v>293</v>
      </c>
    </row>
    <row r="31" spans="1:11" ht="15" customHeight="1" hidden="1">
      <c r="A31" s="388"/>
      <c r="B31" s="389"/>
      <c r="C31" s="750"/>
      <c r="D31" s="748"/>
      <c r="E31" s="748"/>
      <c r="F31" s="748"/>
      <c r="G31" s="748"/>
      <c r="H31" s="749"/>
      <c r="I31" s="392"/>
      <c r="J31" s="392"/>
      <c r="K31" s="751"/>
    </row>
    <row r="32" spans="1:11" ht="30" customHeight="1" hidden="1">
      <c r="A32" s="388"/>
      <c r="B32" s="389"/>
      <c r="C32" s="750"/>
      <c r="D32" s="748"/>
      <c r="E32" s="748"/>
      <c r="F32" s="748"/>
      <c r="G32" s="748"/>
      <c r="H32" s="749"/>
      <c r="I32" s="392"/>
      <c r="J32" s="392"/>
      <c r="K32" s="751"/>
    </row>
    <row r="33" spans="1:11" ht="15" customHeight="1" hidden="1">
      <c r="A33" s="385" t="s">
        <v>446</v>
      </c>
      <c r="B33" s="137">
        <v>8</v>
      </c>
      <c r="C33" s="747" t="s">
        <v>417</v>
      </c>
      <c r="D33" s="748"/>
      <c r="E33" s="748"/>
      <c r="F33" s="748"/>
      <c r="G33" s="748"/>
      <c r="H33" s="749"/>
      <c r="I33" s="392">
        <v>34117</v>
      </c>
      <c r="J33" s="392">
        <v>41348</v>
      </c>
      <c r="K33" s="751" t="s">
        <v>417</v>
      </c>
    </row>
    <row r="34" spans="1:11" ht="15" customHeight="1" hidden="1">
      <c r="A34" s="388"/>
      <c r="B34" s="389"/>
      <c r="C34" s="750"/>
      <c r="D34" s="748"/>
      <c r="E34" s="748"/>
      <c r="F34" s="748"/>
      <c r="G34" s="748"/>
      <c r="H34" s="749"/>
      <c r="I34" s="393"/>
      <c r="J34" s="393"/>
      <c r="K34" s="751"/>
    </row>
    <row r="35" spans="1:11" ht="13.5" customHeight="1" hidden="1">
      <c r="A35" s="388"/>
      <c r="B35" s="389"/>
      <c r="C35" s="750"/>
      <c r="D35" s="748"/>
      <c r="E35" s="748"/>
      <c r="F35" s="748"/>
      <c r="G35" s="748"/>
      <c r="H35" s="749"/>
      <c r="I35" s="393"/>
      <c r="J35" s="393"/>
      <c r="K35" s="751"/>
    </row>
    <row r="36" spans="1:11" ht="15" customHeight="1" hidden="1">
      <c r="A36" s="385" t="s">
        <v>451</v>
      </c>
      <c r="B36" s="137">
        <v>8</v>
      </c>
      <c r="C36" s="747" t="s">
        <v>417</v>
      </c>
      <c r="D36" s="748"/>
      <c r="E36" s="748"/>
      <c r="F36" s="748"/>
      <c r="G36" s="748"/>
      <c r="H36" s="749"/>
      <c r="I36" s="393">
        <v>34414.1</v>
      </c>
      <c r="J36" s="393">
        <v>41345.9</v>
      </c>
      <c r="K36" s="754" t="s">
        <v>579</v>
      </c>
    </row>
    <row r="37" spans="1:11" ht="15" customHeight="1" hidden="1">
      <c r="A37" s="388"/>
      <c r="B37" s="389"/>
      <c r="C37" s="750"/>
      <c r="D37" s="748"/>
      <c r="E37" s="748"/>
      <c r="F37" s="748"/>
      <c r="G37" s="748"/>
      <c r="H37" s="749"/>
      <c r="I37" s="389"/>
      <c r="J37" s="389"/>
      <c r="K37" s="754"/>
    </row>
    <row r="38" spans="1:11" ht="15" customHeight="1" hidden="1">
      <c r="A38" s="388"/>
      <c r="B38" s="389"/>
      <c r="C38" s="750"/>
      <c r="D38" s="748"/>
      <c r="E38" s="748"/>
      <c r="F38" s="748"/>
      <c r="G38" s="748"/>
      <c r="H38" s="749"/>
      <c r="I38" s="389"/>
      <c r="J38" s="389"/>
      <c r="K38" s="754"/>
    </row>
    <row r="39" spans="1:12" s="387" customFormat="1" ht="15" customHeight="1" hidden="1">
      <c r="A39" s="385" t="s">
        <v>611</v>
      </c>
      <c r="B39" s="553">
        <v>8</v>
      </c>
      <c r="C39" s="747" t="s">
        <v>417</v>
      </c>
      <c r="D39" s="748"/>
      <c r="E39" s="748"/>
      <c r="F39" s="748"/>
      <c r="G39" s="748"/>
      <c r="H39" s="749"/>
      <c r="I39" s="547">
        <v>34300.7</v>
      </c>
      <c r="J39" s="547">
        <v>41334.5</v>
      </c>
      <c r="K39" s="754" t="s">
        <v>579</v>
      </c>
      <c r="L39" s="386"/>
    </row>
    <row r="40" spans="1:12" s="387" customFormat="1" ht="15" customHeight="1" hidden="1">
      <c r="A40" s="388"/>
      <c r="B40" s="554"/>
      <c r="C40" s="750"/>
      <c r="D40" s="748"/>
      <c r="E40" s="748"/>
      <c r="F40" s="748"/>
      <c r="G40" s="748"/>
      <c r="H40" s="749"/>
      <c r="I40" s="554"/>
      <c r="J40" s="554"/>
      <c r="K40" s="754"/>
      <c r="L40" s="386"/>
    </row>
    <row r="41" spans="1:12" s="387" customFormat="1" ht="15" customHeight="1" hidden="1">
      <c r="A41" s="388"/>
      <c r="B41" s="554"/>
      <c r="C41" s="750"/>
      <c r="D41" s="748"/>
      <c r="E41" s="748"/>
      <c r="F41" s="748"/>
      <c r="G41" s="748"/>
      <c r="H41" s="749"/>
      <c r="I41" s="554"/>
      <c r="J41" s="554"/>
      <c r="K41" s="754"/>
      <c r="L41" s="386"/>
    </row>
    <row r="42" spans="1:12" s="387" customFormat="1" ht="15" customHeight="1" hidden="1">
      <c r="A42" s="705" t="s">
        <v>626</v>
      </c>
      <c r="B42" s="553">
        <v>8</v>
      </c>
      <c r="C42" s="747" t="s">
        <v>417</v>
      </c>
      <c r="D42" s="748"/>
      <c r="E42" s="748"/>
      <c r="F42" s="748"/>
      <c r="G42" s="748"/>
      <c r="H42" s="749"/>
      <c r="I42" s="547">
        <v>34221.67</v>
      </c>
      <c r="J42" s="547">
        <v>41685.87</v>
      </c>
      <c r="K42" s="754" t="s">
        <v>579</v>
      </c>
      <c r="L42" s="386"/>
    </row>
    <row r="43" spans="1:12" s="387" customFormat="1" ht="15" customHeight="1" hidden="1">
      <c r="A43" s="388"/>
      <c r="B43" s="554"/>
      <c r="C43" s="750"/>
      <c r="D43" s="748"/>
      <c r="E43" s="748"/>
      <c r="F43" s="748"/>
      <c r="G43" s="748"/>
      <c r="H43" s="749"/>
      <c r="I43" s="554"/>
      <c r="J43" s="554"/>
      <c r="K43" s="754"/>
      <c r="L43" s="386"/>
    </row>
    <row r="44" spans="1:12" s="387" customFormat="1" ht="15" customHeight="1" hidden="1">
      <c r="A44" s="388"/>
      <c r="B44" s="554"/>
      <c r="C44" s="750"/>
      <c r="D44" s="748"/>
      <c r="E44" s="748"/>
      <c r="F44" s="748"/>
      <c r="G44" s="748"/>
      <c r="H44" s="749"/>
      <c r="I44" s="556"/>
      <c r="J44" s="556"/>
      <c r="K44" s="754"/>
      <c r="L44" s="386"/>
    </row>
    <row r="45" spans="1:12" s="387" customFormat="1" ht="15" customHeight="1" hidden="1">
      <c r="A45" s="385" t="s">
        <v>622</v>
      </c>
      <c r="B45" s="553">
        <v>8</v>
      </c>
      <c r="C45" s="747" t="s">
        <v>417</v>
      </c>
      <c r="D45" s="748"/>
      <c r="E45" s="748"/>
      <c r="F45" s="748"/>
      <c r="G45" s="748"/>
      <c r="H45" s="749"/>
      <c r="I45" s="547">
        <v>34210.5</v>
      </c>
      <c r="J45" s="547">
        <v>41685.87</v>
      </c>
      <c r="K45" s="754" t="s">
        <v>590</v>
      </c>
      <c r="L45" s="386"/>
    </row>
    <row r="46" spans="1:12" s="387" customFormat="1" ht="15" customHeight="1" hidden="1">
      <c r="A46" s="388"/>
      <c r="B46" s="554"/>
      <c r="C46" s="750"/>
      <c r="D46" s="748"/>
      <c r="E46" s="748"/>
      <c r="F46" s="748"/>
      <c r="G46" s="748"/>
      <c r="H46" s="749"/>
      <c r="I46" s="554"/>
      <c r="J46" s="554"/>
      <c r="K46" s="754"/>
      <c r="L46" s="386"/>
    </row>
    <row r="47" spans="1:12" s="387" customFormat="1" ht="15" customHeight="1" hidden="1">
      <c r="A47" s="388"/>
      <c r="B47" s="554"/>
      <c r="C47" s="750"/>
      <c r="D47" s="748"/>
      <c r="E47" s="748"/>
      <c r="F47" s="748"/>
      <c r="G47" s="748"/>
      <c r="H47" s="749"/>
      <c r="I47" s="556"/>
      <c r="J47" s="556"/>
      <c r="K47" s="754"/>
      <c r="L47" s="386"/>
    </row>
    <row r="48" spans="1:12" s="387" customFormat="1" ht="15" customHeight="1">
      <c r="A48" s="385" t="s">
        <v>627</v>
      </c>
      <c r="B48" s="553">
        <v>8</v>
      </c>
      <c r="C48" s="747" t="s">
        <v>417</v>
      </c>
      <c r="D48" s="752"/>
      <c r="E48" s="752"/>
      <c r="F48" s="752"/>
      <c r="G48" s="752"/>
      <c r="H48" s="753"/>
      <c r="I48" s="547">
        <v>34162.1</v>
      </c>
      <c r="J48" s="547">
        <v>41334.5</v>
      </c>
      <c r="K48" s="754" t="s">
        <v>590</v>
      </c>
      <c r="L48" s="386"/>
    </row>
    <row r="49" spans="1:12" s="387" customFormat="1" ht="15" customHeight="1">
      <c r="A49" s="388"/>
      <c r="B49" s="554"/>
      <c r="C49" s="747"/>
      <c r="D49" s="752"/>
      <c r="E49" s="752"/>
      <c r="F49" s="752"/>
      <c r="G49" s="752"/>
      <c r="H49" s="753"/>
      <c r="I49" s="557"/>
      <c r="J49" s="557"/>
      <c r="K49" s="754"/>
      <c r="L49" s="386"/>
    </row>
    <row r="50" spans="1:12" s="387" customFormat="1" ht="15" customHeight="1">
      <c r="A50" s="388"/>
      <c r="B50" s="554"/>
      <c r="C50" s="747"/>
      <c r="D50" s="752"/>
      <c r="E50" s="752"/>
      <c r="F50" s="752"/>
      <c r="G50" s="752"/>
      <c r="H50" s="753"/>
      <c r="I50" s="557"/>
      <c r="J50" s="557"/>
      <c r="K50" s="754"/>
      <c r="L50" s="386"/>
    </row>
    <row r="51" spans="1:12" s="387" customFormat="1" ht="15" customHeight="1">
      <c r="A51" s="385" t="s">
        <v>628</v>
      </c>
      <c r="B51" s="553">
        <v>8</v>
      </c>
      <c r="C51" s="747" t="s">
        <v>417</v>
      </c>
      <c r="D51" s="752"/>
      <c r="E51" s="752"/>
      <c r="F51" s="752"/>
      <c r="G51" s="752"/>
      <c r="H51" s="753"/>
      <c r="I51" s="558">
        <v>34134.8</v>
      </c>
      <c r="J51" s="558">
        <v>41334.5</v>
      </c>
      <c r="K51" s="754" t="s">
        <v>417</v>
      </c>
      <c r="L51" s="386"/>
    </row>
    <row r="52" spans="1:12" s="387" customFormat="1" ht="15" customHeight="1">
      <c r="A52" s="388"/>
      <c r="B52" s="554"/>
      <c r="C52" s="747"/>
      <c r="D52" s="752"/>
      <c r="E52" s="752"/>
      <c r="F52" s="752"/>
      <c r="G52" s="752"/>
      <c r="H52" s="753"/>
      <c r="I52" s="558"/>
      <c r="J52" s="558"/>
      <c r="K52" s="754"/>
      <c r="L52" s="386"/>
    </row>
    <row r="53" spans="1:12" s="387" customFormat="1" ht="15" customHeight="1">
      <c r="A53" s="388"/>
      <c r="B53" s="554"/>
      <c r="C53" s="747"/>
      <c r="D53" s="752"/>
      <c r="E53" s="752"/>
      <c r="F53" s="752"/>
      <c r="G53" s="752"/>
      <c r="H53" s="753"/>
      <c r="I53" s="558"/>
      <c r="J53" s="558"/>
      <c r="K53" s="754"/>
      <c r="L53" s="386"/>
    </row>
    <row r="54" spans="1:12" s="387" customFormat="1" ht="15" customHeight="1">
      <c r="A54" s="385" t="s">
        <v>629</v>
      </c>
      <c r="B54" s="553">
        <v>8</v>
      </c>
      <c r="C54" s="747" t="s">
        <v>417</v>
      </c>
      <c r="D54" s="752"/>
      <c r="E54" s="752"/>
      <c r="F54" s="752"/>
      <c r="G54" s="752"/>
      <c r="H54" s="753"/>
      <c r="I54" s="558">
        <v>34130.7</v>
      </c>
      <c r="J54" s="558">
        <v>41334.5</v>
      </c>
      <c r="K54" s="754" t="s">
        <v>417</v>
      </c>
      <c r="L54" s="386"/>
    </row>
    <row r="55" spans="1:12" s="387" customFormat="1" ht="15" customHeight="1">
      <c r="A55" s="388"/>
      <c r="B55" s="554"/>
      <c r="C55" s="747"/>
      <c r="D55" s="752"/>
      <c r="E55" s="752"/>
      <c r="F55" s="752"/>
      <c r="G55" s="752"/>
      <c r="H55" s="753"/>
      <c r="I55" s="558"/>
      <c r="J55" s="558"/>
      <c r="K55" s="754"/>
      <c r="L55" s="386"/>
    </row>
    <row r="56" spans="1:12" s="387" customFormat="1" ht="15" customHeight="1">
      <c r="A56" s="388"/>
      <c r="B56" s="554"/>
      <c r="C56" s="747"/>
      <c r="D56" s="752"/>
      <c r="E56" s="752"/>
      <c r="F56" s="752"/>
      <c r="G56" s="752"/>
      <c r="H56" s="753"/>
      <c r="I56" s="558"/>
      <c r="J56" s="558"/>
      <c r="K56" s="754"/>
      <c r="L56" s="386"/>
    </row>
    <row r="57" spans="1:12" s="387" customFormat="1" ht="15.75" customHeight="1">
      <c r="A57" s="385" t="s">
        <v>658</v>
      </c>
      <c r="B57" s="553">
        <v>8</v>
      </c>
      <c r="C57" s="747" t="s">
        <v>417</v>
      </c>
      <c r="D57" s="752"/>
      <c r="E57" s="752"/>
      <c r="F57" s="752"/>
      <c r="G57" s="752"/>
      <c r="H57" s="753"/>
      <c r="I57" s="558">
        <v>34115.8</v>
      </c>
      <c r="J57" s="558">
        <v>41334.5</v>
      </c>
      <c r="K57" s="754" t="s">
        <v>417</v>
      </c>
      <c r="L57" s="386"/>
    </row>
    <row r="58" spans="1:12" s="387" customFormat="1" ht="15.75" customHeight="1">
      <c r="A58" s="388"/>
      <c r="B58" s="554"/>
      <c r="C58" s="747"/>
      <c r="D58" s="752"/>
      <c r="E58" s="752"/>
      <c r="F58" s="752"/>
      <c r="G58" s="752"/>
      <c r="H58" s="753"/>
      <c r="I58" s="558"/>
      <c r="J58" s="558"/>
      <c r="K58" s="754"/>
      <c r="L58" s="386"/>
    </row>
    <row r="59" spans="1:12" s="387" customFormat="1" ht="15" customHeight="1">
      <c r="A59" s="388"/>
      <c r="B59" s="554"/>
      <c r="C59" s="747"/>
      <c r="D59" s="752"/>
      <c r="E59" s="752"/>
      <c r="F59" s="752"/>
      <c r="G59" s="752"/>
      <c r="H59" s="753"/>
      <c r="I59" s="558"/>
      <c r="J59" s="558"/>
      <c r="K59" s="754"/>
      <c r="L59" s="386"/>
    </row>
    <row r="60" spans="1:12" s="387" customFormat="1" ht="15" customHeight="1">
      <c r="A60" s="385" t="s">
        <v>675</v>
      </c>
      <c r="B60" s="553">
        <v>8</v>
      </c>
      <c r="C60" s="747" t="s">
        <v>417</v>
      </c>
      <c r="D60" s="752"/>
      <c r="E60" s="752"/>
      <c r="F60" s="752"/>
      <c r="G60" s="752"/>
      <c r="H60" s="753"/>
      <c r="I60" s="558">
        <f>SUM(I64:I71)</f>
        <v>34082.340000000004</v>
      </c>
      <c r="J60" s="558">
        <f>SUM(J64:J71)</f>
        <v>41334.469999999994</v>
      </c>
      <c r="K60" s="754" t="s">
        <v>579</v>
      </c>
      <c r="L60" s="386"/>
    </row>
    <row r="61" spans="1:12" s="387" customFormat="1" ht="15" customHeight="1">
      <c r="A61" s="388"/>
      <c r="B61" s="554"/>
      <c r="C61" s="747"/>
      <c r="D61" s="752"/>
      <c r="E61" s="752"/>
      <c r="F61" s="752"/>
      <c r="G61" s="752"/>
      <c r="H61" s="753"/>
      <c r="I61" s="558"/>
      <c r="J61" s="558"/>
      <c r="K61" s="754"/>
      <c r="L61" s="386"/>
    </row>
    <row r="62" spans="1:12" s="387" customFormat="1" ht="15" customHeight="1">
      <c r="A62" s="388"/>
      <c r="B62" s="554"/>
      <c r="C62" s="747"/>
      <c r="D62" s="752"/>
      <c r="E62" s="752"/>
      <c r="F62" s="752"/>
      <c r="G62" s="752"/>
      <c r="H62" s="753"/>
      <c r="I62" s="558"/>
      <c r="J62" s="558"/>
      <c r="K62" s="754"/>
      <c r="L62" s="386"/>
    </row>
    <row r="63" spans="1:12" s="387" customFormat="1" ht="12" customHeight="1">
      <c r="A63" s="388"/>
      <c r="B63" s="554"/>
      <c r="C63" s="389"/>
      <c r="D63" s="389"/>
      <c r="E63" s="390"/>
      <c r="F63" s="394"/>
      <c r="G63" s="394"/>
      <c r="H63" s="394"/>
      <c r="I63" s="554"/>
      <c r="J63" s="554"/>
      <c r="K63" s="493"/>
      <c r="L63" s="386"/>
    </row>
    <row r="64" spans="1:12" s="387" customFormat="1" ht="13.5" customHeight="1">
      <c r="A64" s="281" t="s">
        <v>193</v>
      </c>
      <c r="B64" s="553">
        <v>76</v>
      </c>
      <c r="C64" s="281" t="s">
        <v>35</v>
      </c>
      <c r="D64" s="395" t="s">
        <v>513</v>
      </c>
      <c r="E64" s="283" t="s">
        <v>36</v>
      </c>
      <c r="F64" s="561">
        <v>122.5</v>
      </c>
      <c r="G64" s="561">
        <v>510</v>
      </c>
      <c r="H64" s="561">
        <v>1024</v>
      </c>
      <c r="I64" s="559">
        <v>33398.78</v>
      </c>
      <c r="J64" s="560">
        <v>40600</v>
      </c>
      <c r="K64" s="256" t="s">
        <v>480</v>
      </c>
      <c r="L64" s="386"/>
    </row>
    <row r="65" spans="1:12" s="387" customFormat="1" ht="13.5" customHeight="1">
      <c r="A65" s="111" t="s">
        <v>177</v>
      </c>
      <c r="B65" s="553">
        <v>54</v>
      </c>
      <c r="C65" s="281" t="s">
        <v>178</v>
      </c>
      <c r="D65" s="283" t="s">
        <v>514</v>
      </c>
      <c r="E65" s="332" t="s">
        <v>388</v>
      </c>
      <c r="F65" s="561">
        <v>17.5</v>
      </c>
      <c r="G65" s="561">
        <v>73</v>
      </c>
      <c r="H65" s="561">
        <v>4.07</v>
      </c>
      <c r="I65" s="559">
        <v>3.86</v>
      </c>
      <c r="J65" s="560">
        <v>10.5</v>
      </c>
      <c r="K65" s="256" t="s">
        <v>481</v>
      </c>
      <c r="L65" s="386"/>
    </row>
    <row r="66" spans="1:12" s="387" customFormat="1" ht="13.5" customHeight="1">
      <c r="A66" s="111" t="s">
        <v>179</v>
      </c>
      <c r="B66" s="553">
        <v>55</v>
      </c>
      <c r="C66" s="281" t="s">
        <v>180</v>
      </c>
      <c r="D66" s="283" t="s">
        <v>514</v>
      </c>
      <c r="E66" s="332" t="s">
        <v>387</v>
      </c>
      <c r="F66" s="561">
        <v>28</v>
      </c>
      <c r="G66" s="561">
        <v>72</v>
      </c>
      <c r="H66" s="561">
        <v>5.29</v>
      </c>
      <c r="I66" s="559">
        <v>17.6</v>
      </c>
      <c r="J66" s="560">
        <v>30.8</v>
      </c>
      <c r="K66" s="256" t="s">
        <v>481</v>
      </c>
      <c r="L66" s="386"/>
    </row>
    <row r="67" spans="1:12" s="387" customFormat="1" ht="13.5" customHeight="1">
      <c r="A67" s="111" t="s">
        <v>181</v>
      </c>
      <c r="B67" s="553">
        <v>38</v>
      </c>
      <c r="C67" s="281" t="s">
        <v>180</v>
      </c>
      <c r="D67" s="283" t="s">
        <v>514</v>
      </c>
      <c r="E67" s="332" t="s">
        <v>387</v>
      </c>
      <c r="F67" s="561">
        <v>24</v>
      </c>
      <c r="G67" s="561">
        <v>124.9</v>
      </c>
      <c r="H67" s="561">
        <v>10.42</v>
      </c>
      <c r="I67" s="559">
        <v>28.3</v>
      </c>
      <c r="J67" s="560">
        <v>42.27</v>
      </c>
      <c r="K67" s="256" t="s">
        <v>481</v>
      </c>
      <c r="L67" s="386"/>
    </row>
    <row r="68" spans="1:12" s="387" customFormat="1" ht="13.5" customHeight="1">
      <c r="A68" s="111" t="s">
        <v>182</v>
      </c>
      <c r="B68" s="553">
        <v>81</v>
      </c>
      <c r="C68" s="281" t="s">
        <v>183</v>
      </c>
      <c r="D68" s="283" t="s">
        <v>513</v>
      </c>
      <c r="E68" s="332" t="s">
        <v>387</v>
      </c>
      <c r="F68" s="561">
        <v>6.8</v>
      </c>
      <c r="G68" s="561">
        <v>165</v>
      </c>
      <c r="H68" s="561">
        <v>19.3</v>
      </c>
      <c r="I68" s="559">
        <v>17.3</v>
      </c>
      <c r="J68" s="560">
        <v>24</v>
      </c>
      <c r="K68" s="256" t="s">
        <v>481</v>
      </c>
      <c r="L68" s="386"/>
    </row>
    <row r="69" spans="1:12" s="387" customFormat="1" ht="13.5" customHeight="1">
      <c r="A69" s="111" t="s">
        <v>184</v>
      </c>
      <c r="B69" s="553">
        <v>67</v>
      </c>
      <c r="C69" s="281" t="s">
        <v>183</v>
      </c>
      <c r="D69" s="283" t="s">
        <v>513</v>
      </c>
      <c r="E69" s="332" t="s">
        <v>150</v>
      </c>
      <c r="F69" s="561">
        <v>12.5</v>
      </c>
      <c r="G69" s="561">
        <v>117</v>
      </c>
      <c r="H69" s="561">
        <v>72.5</v>
      </c>
      <c r="I69" s="559">
        <v>155.8</v>
      </c>
      <c r="J69" s="560">
        <v>417.7</v>
      </c>
      <c r="K69" s="256" t="s">
        <v>482</v>
      </c>
      <c r="L69" s="386"/>
    </row>
    <row r="70" spans="1:12" s="387" customFormat="1" ht="13.5" customHeight="1">
      <c r="A70" s="111" t="s">
        <v>185</v>
      </c>
      <c r="B70" s="553">
        <v>64</v>
      </c>
      <c r="C70" s="281" t="s">
        <v>183</v>
      </c>
      <c r="D70" s="283" t="s">
        <v>513</v>
      </c>
      <c r="E70" s="332" t="s">
        <v>150</v>
      </c>
      <c r="F70" s="561">
        <v>5.5</v>
      </c>
      <c r="G70" s="561">
        <v>197.6</v>
      </c>
      <c r="H70" s="561">
        <v>29.6</v>
      </c>
      <c r="I70" s="559">
        <v>21</v>
      </c>
      <c r="J70" s="560">
        <v>83.2</v>
      </c>
      <c r="K70" s="256" t="s">
        <v>482</v>
      </c>
      <c r="L70" s="386"/>
    </row>
    <row r="71" spans="1:13" s="325" customFormat="1" ht="33.75">
      <c r="A71" s="319" t="s">
        <v>175</v>
      </c>
      <c r="B71" s="734">
        <v>72</v>
      </c>
      <c r="C71" s="735" t="s">
        <v>176</v>
      </c>
      <c r="D71" s="733" t="s">
        <v>683</v>
      </c>
      <c r="E71" s="736" t="s">
        <v>150</v>
      </c>
      <c r="F71" s="737">
        <v>15</v>
      </c>
      <c r="G71" s="737">
        <v>246.5</v>
      </c>
      <c r="H71" s="737">
        <v>165.2</v>
      </c>
      <c r="I71" s="738">
        <v>439.7</v>
      </c>
      <c r="J71" s="738">
        <v>126</v>
      </c>
      <c r="K71" s="739" t="s">
        <v>483</v>
      </c>
      <c r="L71" s="326"/>
      <c r="M71" s="740"/>
    </row>
    <row r="72" spans="1:13" s="387" customFormat="1" ht="33" customHeight="1" hidden="1">
      <c r="A72" s="200" t="s">
        <v>290</v>
      </c>
      <c r="B72" s="322">
        <v>72</v>
      </c>
      <c r="C72" s="326" t="s">
        <v>176</v>
      </c>
      <c r="D72" s="395" t="s">
        <v>291</v>
      </c>
      <c r="E72" s="324" t="s">
        <v>150</v>
      </c>
      <c r="F72" s="396">
        <v>3</v>
      </c>
      <c r="G72" s="396">
        <v>556.3</v>
      </c>
      <c r="H72" s="397" t="s">
        <v>269</v>
      </c>
      <c r="I72" s="397" t="s">
        <v>269</v>
      </c>
      <c r="J72" s="398" t="s">
        <v>269</v>
      </c>
      <c r="K72" s="399" t="s">
        <v>105</v>
      </c>
      <c r="L72" s="281"/>
      <c r="M72" s="386"/>
    </row>
    <row r="76" ht="16.5">
      <c r="H76" s="287"/>
    </row>
  </sheetData>
  <sheetProtection/>
  <mergeCells count="37">
    <mergeCell ref="C60:H62"/>
    <mergeCell ref="C42:H44"/>
    <mergeCell ref="K60:K62"/>
    <mergeCell ref="C54:H56"/>
    <mergeCell ref="K45:K47"/>
    <mergeCell ref="C51:H53"/>
    <mergeCell ref="K51:K53"/>
    <mergeCell ref="C57:H59"/>
    <mergeCell ref="K57:K59"/>
    <mergeCell ref="K54:K56"/>
    <mergeCell ref="K15:K17"/>
    <mergeCell ref="K18:K20"/>
    <mergeCell ref="K21:K23"/>
    <mergeCell ref="K39:K41"/>
    <mergeCell ref="C30:H32"/>
    <mergeCell ref="K27:K29"/>
    <mergeCell ref="K36:K38"/>
    <mergeCell ref="C39:H41"/>
    <mergeCell ref="C21:H23"/>
    <mergeCell ref="K30:K32"/>
    <mergeCell ref="C10:H10"/>
    <mergeCell ref="C11:H11"/>
    <mergeCell ref="C12:H12"/>
    <mergeCell ref="C13:H13"/>
    <mergeCell ref="C14:H14"/>
    <mergeCell ref="C18:H20"/>
    <mergeCell ref="C15:H17"/>
    <mergeCell ref="C27:H29"/>
    <mergeCell ref="K33:K35"/>
    <mergeCell ref="C33:H35"/>
    <mergeCell ref="K24:K26"/>
    <mergeCell ref="C48:H50"/>
    <mergeCell ref="K48:K50"/>
    <mergeCell ref="C24:H26"/>
    <mergeCell ref="C36:H38"/>
    <mergeCell ref="K42:K44"/>
    <mergeCell ref="C45:H47"/>
  </mergeCells>
  <printOptions verticalCentered="1"/>
  <pageMargins left="0.9055118110236221" right="0.5905511811023623" top="0.7874015748031497" bottom="0.6692913385826772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875" style="10" customWidth="1"/>
    <col min="2" max="2" width="6.125" style="10" customWidth="1"/>
    <col min="3" max="3" width="7.625" style="6" customWidth="1"/>
    <col min="4" max="4" width="7.125" style="6" customWidth="1"/>
    <col min="5" max="5" width="13.625" style="6" customWidth="1"/>
    <col min="6" max="6" width="8.625" style="5" customWidth="1"/>
    <col min="7" max="7" width="9.625" style="5" customWidth="1"/>
    <col min="8" max="8" width="10.875" style="5" customWidth="1"/>
    <col min="9" max="9" width="12.125" style="5" customWidth="1"/>
    <col min="10" max="10" width="11.625" style="5" customWidth="1"/>
    <col min="11" max="11" width="20.875" style="6" customWidth="1"/>
    <col min="12" max="16384" width="9.00390625" style="6" customWidth="1"/>
  </cols>
  <sheetData>
    <row r="1" spans="1:11" s="16" customFormat="1" ht="27">
      <c r="A1" s="697" t="s">
        <v>715</v>
      </c>
      <c r="B1" s="1"/>
      <c r="C1" s="44"/>
      <c r="D1" s="44"/>
      <c r="E1" s="44"/>
      <c r="F1" s="45"/>
      <c r="G1" s="45"/>
      <c r="H1" s="45"/>
      <c r="I1" s="45"/>
      <c r="J1" s="45"/>
      <c r="K1" s="44"/>
    </row>
    <row r="2" spans="1:11" s="16" customFormat="1" ht="12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4.75" customHeight="1">
      <c r="A3" s="326" t="s">
        <v>587</v>
      </c>
      <c r="B3" s="18" t="s">
        <v>74</v>
      </c>
      <c r="C3" s="19" t="s">
        <v>28</v>
      </c>
      <c r="D3" s="472" t="s">
        <v>29</v>
      </c>
      <c r="E3" s="473" t="s">
        <v>199</v>
      </c>
      <c r="F3" s="474" t="s">
        <v>200</v>
      </c>
      <c r="G3" s="474" t="s">
        <v>201</v>
      </c>
      <c r="H3" s="474" t="s">
        <v>1</v>
      </c>
      <c r="I3" s="255" t="s">
        <v>588</v>
      </c>
      <c r="J3" s="474" t="s">
        <v>369</v>
      </c>
      <c r="K3" s="475" t="s">
        <v>31</v>
      </c>
    </row>
    <row r="4" spans="1:11" ht="19.5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3.5" customHeight="1" hidden="1">
      <c r="A5" s="12" t="s">
        <v>76</v>
      </c>
      <c r="B5" s="102"/>
      <c r="C5" s="103"/>
      <c r="D5" s="103"/>
      <c r="E5" s="103"/>
      <c r="F5" s="104"/>
      <c r="G5" s="104"/>
      <c r="H5" s="104"/>
      <c r="I5" s="104"/>
      <c r="J5" s="104"/>
      <c r="K5" s="105"/>
    </row>
    <row r="6" spans="1:11" ht="13.5" customHeight="1" hidden="1">
      <c r="A6" s="12" t="s">
        <v>78</v>
      </c>
      <c r="B6" s="29"/>
      <c r="C6" s="106"/>
      <c r="D6" s="106"/>
      <c r="E6" s="106"/>
      <c r="F6" s="54"/>
      <c r="G6" s="54"/>
      <c r="H6" s="54"/>
      <c r="I6" s="54"/>
      <c r="J6" s="54"/>
      <c r="K6" s="85"/>
    </row>
    <row r="7" spans="1:11" ht="13.5" customHeight="1" hidden="1">
      <c r="A7" s="12" t="s">
        <v>7</v>
      </c>
      <c r="B7" s="29"/>
      <c r="C7" s="106"/>
      <c r="D7" s="106"/>
      <c r="E7" s="106"/>
      <c r="F7" s="54"/>
      <c r="G7" s="54"/>
      <c r="H7" s="54"/>
      <c r="I7" s="54"/>
      <c r="J7" s="54"/>
      <c r="K7" s="85"/>
    </row>
    <row r="8" spans="1:11" ht="13.5" customHeight="1" hidden="1">
      <c r="A8" s="12" t="s">
        <v>8</v>
      </c>
      <c r="B8" s="29"/>
      <c r="C8" s="106"/>
      <c r="D8" s="106"/>
      <c r="E8" s="106"/>
      <c r="F8" s="54"/>
      <c r="G8" s="54"/>
      <c r="H8" s="54"/>
      <c r="I8" s="54"/>
      <c r="J8" s="54"/>
      <c r="K8" s="85"/>
    </row>
    <row r="9" spans="1:11" ht="15" customHeight="1" hidden="1">
      <c r="A9" s="12" t="s">
        <v>9</v>
      </c>
      <c r="B9" s="29"/>
      <c r="C9" s="106"/>
      <c r="D9" s="106"/>
      <c r="E9" s="106"/>
      <c r="F9" s="107"/>
      <c r="G9" s="107"/>
      <c r="H9" s="54"/>
      <c r="I9" s="54"/>
      <c r="J9" s="54"/>
      <c r="K9" s="49"/>
    </row>
    <row r="10" spans="1:11" ht="15" customHeight="1" hidden="1">
      <c r="A10" s="12" t="s">
        <v>10</v>
      </c>
      <c r="B10" s="29"/>
      <c r="C10" s="106"/>
      <c r="D10" s="106"/>
      <c r="E10" s="106"/>
      <c r="F10" s="107"/>
      <c r="G10" s="107"/>
      <c r="H10" s="54"/>
      <c r="I10" s="54"/>
      <c r="J10" s="54"/>
      <c r="K10" s="49"/>
    </row>
    <row r="11" spans="1:11" ht="15" customHeight="1" hidden="1">
      <c r="A11" s="12" t="s">
        <v>11</v>
      </c>
      <c r="B11" s="29"/>
      <c r="C11" s="106"/>
      <c r="D11" s="106"/>
      <c r="E11" s="106"/>
      <c r="F11" s="107"/>
      <c r="G11" s="107"/>
      <c r="H11" s="54"/>
      <c r="I11" s="54"/>
      <c r="J11" s="54"/>
      <c r="K11" s="49"/>
    </row>
    <row r="12" spans="1:11" ht="15" customHeight="1" hidden="1">
      <c r="A12" s="12" t="s">
        <v>71</v>
      </c>
      <c r="B12" s="29"/>
      <c r="C12" s="106"/>
      <c r="D12" s="106"/>
      <c r="E12" s="106"/>
      <c r="F12" s="107"/>
      <c r="G12" s="107"/>
      <c r="H12" s="54"/>
      <c r="I12" s="54"/>
      <c r="J12" s="54"/>
      <c r="K12" s="49"/>
    </row>
    <row r="13" spans="1:11" ht="15" customHeight="1" hidden="1">
      <c r="A13" s="12" t="s">
        <v>72</v>
      </c>
      <c r="B13" s="29"/>
      <c r="C13" s="106"/>
      <c r="D13" s="106"/>
      <c r="E13" s="106"/>
      <c r="F13" s="107"/>
      <c r="G13" s="107"/>
      <c r="H13" s="54"/>
      <c r="I13" s="54"/>
      <c r="J13" s="54"/>
      <c r="K13" s="49"/>
    </row>
    <row r="14" spans="1:11" ht="15" customHeight="1" hidden="1">
      <c r="A14" s="12" t="s">
        <v>103</v>
      </c>
      <c r="B14" s="29"/>
      <c r="C14" s="106"/>
      <c r="D14" s="106"/>
      <c r="E14" s="106"/>
      <c r="F14" s="107"/>
      <c r="G14" s="107"/>
      <c r="H14" s="54"/>
      <c r="I14" s="54"/>
      <c r="J14" s="54"/>
      <c r="K14" s="49"/>
    </row>
    <row r="15" spans="1:11" ht="15" customHeight="1" hidden="1">
      <c r="A15" s="12" t="s">
        <v>342</v>
      </c>
      <c r="B15" s="29">
        <v>13</v>
      </c>
      <c r="C15" s="774" t="s">
        <v>252</v>
      </c>
      <c r="D15" s="878"/>
      <c r="E15" s="878"/>
      <c r="F15" s="878"/>
      <c r="G15" s="878"/>
      <c r="H15" s="879"/>
      <c r="I15" s="226">
        <v>84</v>
      </c>
      <c r="J15" s="226">
        <v>427.4</v>
      </c>
      <c r="K15" s="835" t="s">
        <v>324</v>
      </c>
    </row>
    <row r="16" spans="1:11" ht="51.75" customHeight="1" hidden="1">
      <c r="A16" s="12"/>
      <c r="B16" s="29"/>
      <c r="C16" s="785"/>
      <c r="D16" s="878"/>
      <c r="E16" s="878"/>
      <c r="F16" s="878"/>
      <c r="G16" s="878"/>
      <c r="H16" s="879"/>
      <c r="I16" s="226"/>
      <c r="J16" s="226"/>
      <c r="K16" s="775"/>
    </row>
    <row r="17" spans="1:11" ht="15" customHeight="1" hidden="1">
      <c r="A17" s="12" t="s">
        <v>343</v>
      </c>
      <c r="B17" s="29">
        <v>13</v>
      </c>
      <c r="C17" s="774" t="s">
        <v>322</v>
      </c>
      <c r="D17" s="878"/>
      <c r="E17" s="878"/>
      <c r="F17" s="878"/>
      <c r="G17" s="878"/>
      <c r="H17" s="879"/>
      <c r="I17" s="226">
        <v>320.75</v>
      </c>
      <c r="J17" s="226">
        <v>465.65</v>
      </c>
      <c r="K17" s="774" t="s">
        <v>323</v>
      </c>
    </row>
    <row r="18" spans="1:11" ht="51.75" customHeight="1" hidden="1">
      <c r="A18" s="12"/>
      <c r="B18" s="29"/>
      <c r="C18" s="785"/>
      <c r="D18" s="878"/>
      <c r="E18" s="878"/>
      <c r="F18" s="878"/>
      <c r="G18" s="878"/>
      <c r="H18" s="879"/>
      <c r="I18" s="32"/>
      <c r="J18" s="32"/>
      <c r="K18" s="775"/>
    </row>
    <row r="19" spans="1:11" ht="15" customHeight="1" hidden="1">
      <c r="A19" s="12" t="s">
        <v>344</v>
      </c>
      <c r="B19" s="29">
        <v>13</v>
      </c>
      <c r="C19" s="774" t="s">
        <v>322</v>
      </c>
      <c r="D19" s="878"/>
      <c r="E19" s="878"/>
      <c r="F19" s="878"/>
      <c r="G19" s="878"/>
      <c r="H19" s="879"/>
      <c r="I19" s="226">
        <v>320.75</v>
      </c>
      <c r="J19" s="226">
        <v>465.65</v>
      </c>
      <c r="K19" s="774" t="s">
        <v>323</v>
      </c>
    </row>
    <row r="20" spans="1:11" ht="51.75" customHeight="1" hidden="1">
      <c r="A20" s="12"/>
      <c r="B20" s="29"/>
      <c r="C20" s="785"/>
      <c r="D20" s="878"/>
      <c r="E20" s="878"/>
      <c r="F20" s="878"/>
      <c r="G20" s="878"/>
      <c r="H20" s="879"/>
      <c r="I20" s="32"/>
      <c r="J20" s="32"/>
      <c r="K20" s="775"/>
    </row>
    <row r="21" spans="1:11" ht="15" customHeight="1" hidden="1">
      <c r="A21" s="12" t="s">
        <v>345</v>
      </c>
      <c r="B21" s="29">
        <v>13</v>
      </c>
      <c r="C21" s="774" t="s">
        <v>322</v>
      </c>
      <c r="D21" s="878"/>
      <c r="E21" s="878"/>
      <c r="F21" s="878"/>
      <c r="G21" s="878"/>
      <c r="H21" s="879"/>
      <c r="I21" s="226">
        <v>323</v>
      </c>
      <c r="J21" s="226">
        <v>465.65</v>
      </c>
      <c r="K21" s="774" t="s">
        <v>323</v>
      </c>
    </row>
    <row r="22" spans="1:11" ht="51.75" customHeight="1" hidden="1">
      <c r="A22" s="12"/>
      <c r="B22" s="29"/>
      <c r="C22" s="785"/>
      <c r="D22" s="878"/>
      <c r="E22" s="878"/>
      <c r="F22" s="878"/>
      <c r="G22" s="878"/>
      <c r="H22" s="879"/>
      <c r="I22" s="32"/>
      <c r="J22" s="32"/>
      <c r="K22" s="775"/>
    </row>
    <row r="23" spans="1:11" ht="15" customHeight="1" hidden="1">
      <c r="A23" s="12" t="s">
        <v>346</v>
      </c>
      <c r="B23" s="29">
        <v>13</v>
      </c>
      <c r="C23" s="774" t="s">
        <v>322</v>
      </c>
      <c r="D23" s="878"/>
      <c r="E23" s="878"/>
      <c r="F23" s="878"/>
      <c r="G23" s="878"/>
      <c r="H23" s="879"/>
      <c r="I23" s="213">
        <v>323</v>
      </c>
      <c r="J23" s="213">
        <v>466</v>
      </c>
      <c r="K23" s="774" t="s">
        <v>323</v>
      </c>
    </row>
    <row r="24" spans="1:11" ht="51.75" customHeight="1" hidden="1">
      <c r="A24" s="12"/>
      <c r="B24" s="29"/>
      <c r="C24" s="785"/>
      <c r="D24" s="878"/>
      <c r="E24" s="878"/>
      <c r="F24" s="878"/>
      <c r="G24" s="878"/>
      <c r="H24" s="879"/>
      <c r="I24" s="32"/>
      <c r="J24" s="32"/>
      <c r="K24" s="775"/>
    </row>
    <row r="25" spans="1:11" ht="15" customHeight="1" hidden="1">
      <c r="A25" s="12" t="s">
        <v>385</v>
      </c>
      <c r="B25" s="29">
        <v>13</v>
      </c>
      <c r="C25" s="774" t="s">
        <v>476</v>
      </c>
      <c r="D25" s="878"/>
      <c r="E25" s="878"/>
      <c r="F25" s="878"/>
      <c r="G25" s="878"/>
      <c r="H25" s="879"/>
      <c r="I25" s="350">
        <v>544</v>
      </c>
      <c r="J25" s="350">
        <v>544</v>
      </c>
      <c r="K25" s="774" t="s">
        <v>476</v>
      </c>
    </row>
    <row r="26" spans="1:11" ht="51.75" customHeight="1" hidden="1">
      <c r="A26" s="12"/>
      <c r="B26" s="29"/>
      <c r="C26" s="785"/>
      <c r="D26" s="878"/>
      <c r="E26" s="878"/>
      <c r="F26" s="878"/>
      <c r="G26" s="878"/>
      <c r="H26" s="879"/>
      <c r="I26" s="350"/>
      <c r="J26" s="350"/>
      <c r="K26" s="775"/>
    </row>
    <row r="27" spans="1:11" ht="15" customHeight="1" hidden="1">
      <c r="A27" s="12" t="s">
        <v>446</v>
      </c>
      <c r="B27" s="29">
        <v>12</v>
      </c>
      <c r="C27" s="774" t="s">
        <v>551</v>
      </c>
      <c r="D27" s="878"/>
      <c r="E27" s="878"/>
      <c r="F27" s="878"/>
      <c r="G27" s="878"/>
      <c r="H27" s="879"/>
      <c r="I27" s="351">
        <v>537</v>
      </c>
      <c r="J27" s="351">
        <v>537</v>
      </c>
      <c r="K27" s="774" t="s">
        <v>443</v>
      </c>
    </row>
    <row r="28" spans="1:11" ht="51.75" customHeight="1" hidden="1">
      <c r="A28" s="12"/>
      <c r="B28" s="29"/>
      <c r="C28" s="785"/>
      <c r="D28" s="878"/>
      <c r="E28" s="878"/>
      <c r="F28" s="878"/>
      <c r="G28" s="878"/>
      <c r="H28" s="879"/>
      <c r="I28" s="350"/>
      <c r="J28" s="350"/>
      <c r="K28" s="775"/>
    </row>
    <row r="29" spans="1:11" ht="15" customHeight="1" hidden="1">
      <c r="A29" s="12" t="s">
        <v>458</v>
      </c>
      <c r="B29" s="29">
        <v>13</v>
      </c>
      <c r="C29" s="795" t="s">
        <v>550</v>
      </c>
      <c r="D29" s="880"/>
      <c r="E29" s="880"/>
      <c r="F29" s="880"/>
      <c r="G29" s="880"/>
      <c r="H29" s="881"/>
      <c r="I29" s="351">
        <v>572.3</v>
      </c>
      <c r="J29" s="351">
        <v>580.5</v>
      </c>
      <c r="K29" s="883" t="s">
        <v>577</v>
      </c>
    </row>
    <row r="30" spans="1:11" ht="51.75" customHeight="1" hidden="1">
      <c r="A30" s="12"/>
      <c r="B30" s="29"/>
      <c r="C30" s="882"/>
      <c r="D30" s="880"/>
      <c r="E30" s="880"/>
      <c r="F30" s="880"/>
      <c r="G30" s="880"/>
      <c r="H30" s="881"/>
      <c r="I30" s="32"/>
      <c r="J30" s="32"/>
      <c r="K30" s="884"/>
    </row>
    <row r="31" spans="1:11" ht="15" customHeight="1" hidden="1">
      <c r="A31" s="385" t="s">
        <v>611</v>
      </c>
      <c r="B31" s="563">
        <v>13</v>
      </c>
      <c r="C31" s="795" t="s">
        <v>549</v>
      </c>
      <c r="D31" s="880"/>
      <c r="E31" s="880"/>
      <c r="F31" s="880"/>
      <c r="G31" s="880"/>
      <c r="H31" s="881"/>
      <c r="I31" s="679">
        <v>572.3</v>
      </c>
      <c r="J31" s="680">
        <v>580.5</v>
      </c>
      <c r="K31" s="883" t="s">
        <v>577</v>
      </c>
    </row>
    <row r="32" spans="1:11" ht="51.75" customHeight="1" hidden="1">
      <c r="A32" s="12"/>
      <c r="B32" s="563"/>
      <c r="C32" s="882"/>
      <c r="D32" s="880"/>
      <c r="E32" s="880"/>
      <c r="F32" s="880"/>
      <c r="G32" s="880"/>
      <c r="H32" s="881"/>
      <c r="I32" s="580"/>
      <c r="J32" s="681"/>
      <c r="K32" s="884"/>
    </row>
    <row r="33" spans="1:11" ht="15" customHeight="1" hidden="1">
      <c r="A33" s="385" t="s">
        <v>635</v>
      </c>
      <c r="B33" s="563">
        <v>13</v>
      </c>
      <c r="C33" s="795" t="s">
        <v>549</v>
      </c>
      <c r="D33" s="880"/>
      <c r="E33" s="880"/>
      <c r="F33" s="880"/>
      <c r="G33" s="880"/>
      <c r="H33" s="881"/>
      <c r="I33" s="679">
        <v>583.6</v>
      </c>
      <c r="J33" s="680">
        <v>591.8</v>
      </c>
      <c r="K33" s="883" t="s">
        <v>577</v>
      </c>
    </row>
    <row r="34" spans="1:11" ht="51.75" customHeight="1" hidden="1">
      <c r="A34" s="12"/>
      <c r="B34" s="563"/>
      <c r="C34" s="882"/>
      <c r="D34" s="880"/>
      <c r="E34" s="880"/>
      <c r="F34" s="880"/>
      <c r="G34" s="880"/>
      <c r="H34" s="881"/>
      <c r="I34" s="580"/>
      <c r="J34" s="681"/>
      <c r="K34" s="884"/>
    </row>
    <row r="35" spans="1:11" ht="15" customHeight="1" hidden="1">
      <c r="A35" s="385" t="s">
        <v>633</v>
      </c>
      <c r="B35" s="563">
        <v>13</v>
      </c>
      <c r="C35" s="795" t="s">
        <v>549</v>
      </c>
      <c r="D35" s="880"/>
      <c r="E35" s="880"/>
      <c r="F35" s="880"/>
      <c r="G35" s="880"/>
      <c r="H35" s="881"/>
      <c r="I35" s="679">
        <v>583.6</v>
      </c>
      <c r="J35" s="680">
        <v>591.8</v>
      </c>
      <c r="K35" s="883" t="s">
        <v>577</v>
      </c>
    </row>
    <row r="36" spans="1:11" ht="51.75" customHeight="1" hidden="1">
      <c r="A36" s="12"/>
      <c r="B36" s="563"/>
      <c r="C36" s="882"/>
      <c r="D36" s="880"/>
      <c r="E36" s="880"/>
      <c r="F36" s="880"/>
      <c r="G36" s="880"/>
      <c r="H36" s="881"/>
      <c r="I36" s="580"/>
      <c r="J36" s="681"/>
      <c r="K36" s="884"/>
    </row>
    <row r="37" spans="1:11" ht="15" customHeight="1">
      <c r="A37" s="385" t="s">
        <v>614</v>
      </c>
      <c r="B37" s="563">
        <v>13</v>
      </c>
      <c r="C37" s="795" t="s">
        <v>549</v>
      </c>
      <c r="D37" s="880"/>
      <c r="E37" s="880"/>
      <c r="F37" s="880"/>
      <c r="G37" s="880"/>
      <c r="H37" s="881"/>
      <c r="I37" s="679">
        <v>463.6</v>
      </c>
      <c r="J37" s="680">
        <v>598.6</v>
      </c>
      <c r="K37" s="883" t="s">
        <v>549</v>
      </c>
    </row>
    <row r="38" spans="1:11" ht="51.75" customHeight="1">
      <c r="A38" s="12"/>
      <c r="B38" s="563"/>
      <c r="C38" s="882"/>
      <c r="D38" s="880"/>
      <c r="E38" s="880"/>
      <c r="F38" s="880"/>
      <c r="G38" s="880"/>
      <c r="H38" s="881"/>
      <c r="I38" s="580"/>
      <c r="J38" s="681"/>
      <c r="K38" s="884"/>
    </row>
    <row r="39" spans="1:11" ht="15" customHeight="1">
      <c r="A39" s="385" t="s">
        <v>615</v>
      </c>
      <c r="B39" s="563">
        <v>13</v>
      </c>
      <c r="C39" s="795" t="s">
        <v>549</v>
      </c>
      <c r="D39" s="880"/>
      <c r="E39" s="880"/>
      <c r="F39" s="880"/>
      <c r="G39" s="880"/>
      <c r="H39" s="881"/>
      <c r="I39" s="679">
        <v>463.6</v>
      </c>
      <c r="J39" s="679">
        <v>598.6</v>
      </c>
      <c r="K39" s="883" t="s">
        <v>549</v>
      </c>
    </row>
    <row r="40" spans="1:11" ht="51.75" customHeight="1">
      <c r="A40" s="12"/>
      <c r="B40" s="563"/>
      <c r="C40" s="882"/>
      <c r="D40" s="880"/>
      <c r="E40" s="880"/>
      <c r="F40" s="880"/>
      <c r="G40" s="880"/>
      <c r="H40" s="881"/>
      <c r="I40" s="580"/>
      <c r="J40" s="681"/>
      <c r="K40" s="884"/>
    </row>
    <row r="41" spans="1:11" ht="15" customHeight="1">
      <c r="A41" s="385" t="s">
        <v>676</v>
      </c>
      <c r="B41" s="563">
        <v>13</v>
      </c>
      <c r="C41" s="795" t="s">
        <v>549</v>
      </c>
      <c r="D41" s="880"/>
      <c r="E41" s="880"/>
      <c r="F41" s="880"/>
      <c r="G41" s="880"/>
      <c r="H41" s="881"/>
      <c r="I41" s="679">
        <v>463.6</v>
      </c>
      <c r="J41" s="679">
        <v>598.6</v>
      </c>
      <c r="K41" s="883" t="s">
        <v>549</v>
      </c>
    </row>
    <row r="42" spans="1:11" ht="51.75" customHeight="1">
      <c r="A42" s="12"/>
      <c r="B42" s="563"/>
      <c r="C42" s="882"/>
      <c r="D42" s="880"/>
      <c r="E42" s="880"/>
      <c r="F42" s="880"/>
      <c r="G42" s="880"/>
      <c r="H42" s="881"/>
      <c r="I42" s="580"/>
      <c r="J42" s="681"/>
      <c r="K42" s="884"/>
    </row>
    <row r="43" spans="1:11" ht="15" customHeight="1">
      <c r="A43" s="385" t="s">
        <v>658</v>
      </c>
      <c r="B43" s="563">
        <v>13</v>
      </c>
      <c r="C43" s="795" t="s">
        <v>549</v>
      </c>
      <c r="D43" s="880"/>
      <c r="E43" s="880"/>
      <c r="F43" s="880"/>
      <c r="G43" s="880"/>
      <c r="H43" s="881"/>
      <c r="I43" s="679">
        <v>463.6</v>
      </c>
      <c r="J43" s="679">
        <v>598.6</v>
      </c>
      <c r="K43" s="883" t="s">
        <v>549</v>
      </c>
    </row>
    <row r="44" spans="1:11" ht="51.75" customHeight="1">
      <c r="A44" s="12"/>
      <c r="B44" s="563"/>
      <c r="C44" s="882"/>
      <c r="D44" s="880"/>
      <c r="E44" s="880"/>
      <c r="F44" s="880"/>
      <c r="G44" s="880"/>
      <c r="H44" s="881"/>
      <c r="I44" s="580"/>
      <c r="J44" s="681"/>
      <c r="K44" s="884"/>
    </row>
    <row r="45" spans="1:11" ht="15" customHeight="1">
      <c r="A45" s="385" t="s">
        <v>675</v>
      </c>
      <c r="B45" s="563">
        <v>13</v>
      </c>
      <c r="C45" s="795" t="s">
        <v>549</v>
      </c>
      <c r="D45" s="880"/>
      <c r="E45" s="880"/>
      <c r="F45" s="880"/>
      <c r="G45" s="880"/>
      <c r="H45" s="881"/>
      <c r="I45" s="679">
        <f>SUM(I49:I66)</f>
        <v>452.20000000000005</v>
      </c>
      <c r="J45" s="679">
        <f>SUM(J49:J64)</f>
        <v>598.6</v>
      </c>
      <c r="K45" s="883" t="s">
        <v>577</v>
      </c>
    </row>
    <row r="46" spans="1:11" ht="51.75" customHeight="1">
      <c r="A46" s="12"/>
      <c r="B46" s="563"/>
      <c r="C46" s="882"/>
      <c r="D46" s="880"/>
      <c r="E46" s="880"/>
      <c r="F46" s="880"/>
      <c r="G46" s="880"/>
      <c r="H46" s="881"/>
      <c r="I46" s="580"/>
      <c r="J46" s="681"/>
      <c r="K46" s="884"/>
    </row>
    <row r="47" spans="1:11" ht="9.75" customHeight="1">
      <c r="A47" s="34"/>
      <c r="B47" s="575"/>
      <c r="C47" s="10"/>
      <c r="D47" s="36"/>
      <c r="E47" s="36"/>
      <c r="F47" s="33"/>
      <c r="G47" s="33"/>
      <c r="H47" s="32"/>
      <c r="I47" s="682"/>
      <c r="J47" s="682"/>
      <c r="K47" s="484"/>
    </row>
    <row r="48" spans="1:11" ht="15" customHeight="1" hidden="1">
      <c r="A48" s="141" t="s">
        <v>321</v>
      </c>
      <c r="B48" s="563">
        <v>59</v>
      </c>
      <c r="C48" s="29" t="s">
        <v>61</v>
      </c>
      <c r="D48" s="29" t="s">
        <v>133</v>
      </c>
      <c r="E48" s="142" t="s">
        <v>407</v>
      </c>
      <c r="F48" s="166" t="s">
        <v>270</v>
      </c>
      <c r="G48" s="166" t="s">
        <v>270</v>
      </c>
      <c r="H48" s="166" t="s">
        <v>270</v>
      </c>
      <c r="I48" s="166" t="s">
        <v>270</v>
      </c>
      <c r="J48" s="166" t="s">
        <v>270</v>
      </c>
      <c r="K48" s="489" t="s">
        <v>134</v>
      </c>
    </row>
    <row r="49" spans="1:11" s="285" customFormat="1" ht="15.75" customHeight="1">
      <c r="A49" s="415" t="s">
        <v>529</v>
      </c>
      <c r="B49" s="677">
        <v>86</v>
      </c>
      <c r="C49" s="143" t="s">
        <v>61</v>
      </c>
      <c r="D49" s="143" t="s">
        <v>325</v>
      </c>
      <c r="E49" s="469" t="s">
        <v>409</v>
      </c>
      <c r="F49" s="621">
        <v>12</v>
      </c>
      <c r="G49" s="621">
        <v>82</v>
      </c>
      <c r="H49" s="621">
        <v>3.8</v>
      </c>
      <c r="I49" s="632">
        <v>20.4</v>
      </c>
      <c r="J49" s="683">
        <v>22</v>
      </c>
      <c r="K49" s="511" t="s">
        <v>482</v>
      </c>
    </row>
    <row r="50" spans="1:11" s="285" customFormat="1" ht="15.75" customHeight="1">
      <c r="A50" s="415" t="s">
        <v>530</v>
      </c>
      <c r="B50" s="677">
        <v>58</v>
      </c>
      <c r="C50" s="143" t="s">
        <v>140</v>
      </c>
      <c r="D50" s="143" t="s">
        <v>145</v>
      </c>
      <c r="E50" s="469" t="s">
        <v>410</v>
      </c>
      <c r="F50" s="621">
        <v>19</v>
      </c>
      <c r="G50" s="621">
        <v>145</v>
      </c>
      <c r="H50" s="621">
        <v>3.9</v>
      </c>
      <c r="I50" s="632">
        <v>16.7</v>
      </c>
      <c r="J50" s="683">
        <v>23.8</v>
      </c>
      <c r="K50" s="511" t="s">
        <v>482</v>
      </c>
    </row>
    <row r="51" spans="1:11" s="285" customFormat="1" ht="15.75" customHeight="1">
      <c r="A51" s="415" t="s">
        <v>531</v>
      </c>
      <c r="B51" s="677">
        <v>63</v>
      </c>
      <c r="C51" s="143" t="s">
        <v>140</v>
      </c>
      <c r="D51" s="143" t="s">
        <v>145</v>
      </c>
      <c r="E51" s="469" t="s">
        <v>408</v>
      </c>
      <c r="F51" s="621">
        <v>3.5</v>
      </c>
      <c r="G51" s="621">
        <v>46</v>
      </c>
      <c r="H51" s="621">
        <v>13.89</v>
      </c>
      <c r="I51" s="632">
        <v>42.2</v>
      </c>
      <c r="J51" s="683">
        <v>45.2</v>
      </c>
      <c r="K51" s="511" t="s">
        <v>482</v>
      </c>
    </row>
    <row r="52" spans="1:11" s="446" customFormat="1" ht="15.75" customHeight="1">
      <c r="A52" s="476" t="s">
        <v>532</v>
      </c>
      <c r="B52" s="678">
        <v>66</v>
      </c>
      <c r="C52" s="445" t="s">
        <v>140</v>
      </c>
      <c r="D52" s="445" t="s">
        <v>145</v>
      </c>
      <c r="E52" s="470" t="s">
        <v>666</v>
      </c>
      <c r="F52" s="624">
        <v>4.2</v>
      </c>
      <c r="G52" s="624">
        <v>445</v>
      </c>
      <c r="H52" s="624">
        <v>14.3</v>
      </c>
      <c r="I52" s="647">
        <v>46.8</v>
      </c>
      <c r="J52" s="676">
        <v>57</v>
      </c>
      <c r="K52" s="512" t="s">
        <v>482</v>
      </c>
    </row>
    <row r="53" spans="1:11" s="248" customFormat="1" ht="57" customHeight="1">
      <c r="A53" s="885" t="s">
        <v>716</v>
      </c>
      <c r="B53" s="886"/>
      <c r="C53" s="886"/>
      <c r="D53" s="886"/>
      <c r="E53" s="886"/>
      <c r="F53" s="886"/>
      <c r="G53" s="886"/>
      <c r="H53" s="886"/>
      <c r="I53" s="886"/>
      <c r="J53" s="886"/>
      <c r="K53" s="886"/>
    </row>
    <row r="54" spans="1:11" s="257" customFormat="1" ht="24.75" customHeight="1">
      <c r="A54" s="326" t="s">
        <v>587</v>
      </c>
      <c r="B54" s="252" t="s">
        <v>74</v>
      </c>
      <c r="C54" s="253" t="s">
        <v>28</v>
      </c>
      <c r="D54" s="472" t="s">
        <v>29</v>
      </c>
      <c r="E54" s="473" t="s">
        <v>199</v>
      </c>
      <c r="F54" s="474" t="s">
        <v>200</v>
      </c>
      <c r="G54" s="474" t="s">
        <v>201</v>
      </c>
      <c r="H54" s="474" t="s">
        <v>1</v>
      </c>
      <c r="I54" s="255" t="s">
        <v>588</v>
      </c>
      <c r="J54" s="474" t="s">
        <v>369</v>
      </c>
      <c r="K54" s="475" t="s">
        <v>31</v>
      </c>
    </row>
    <row r="55" spans="1:11" s="257" customFormat="1" ht="19.5">
      <c r="A55" s="258" t="s">
        <v>32</v>
      </c>
      <c r="B55" s="259" t="s">
        <v>27</v>
      </c>
      <c r="C55" s="258" t="s">
        <v>33</v>
      </c>
      <c r="D55" s="260"/>
      <c r="E55" s="260"/>
      <c r="F55" s="261" t="s">
        <v>34</v>
      </c>
      <c r="G55" s="261" t="s">
        <v>34</v>
      </c>
      <c r="H55" s="261" t="s">
        <v>6</v>
      </c>
      <c r="I55" s="562" t="s">
        <v>608</v>
      </c>
      <c r="J55" s="562" t="s">
        <v>608</v>
      </c>
      <c r="K55" s="401"/>
    </row>
    <row r="56" spans="1:11" s="257" customFormat="1" ht="15.75" customHeight="1">
      <c r="A56" s="415" t="s">
        <v>533</v>
      </c>
      <c r="B56" s="677">
        <v>48</v>
      </c>
      <c r="C56" s="143" t="s">
        <v>141</v>
      </c>
      <c r="D56" s="143" t="s">
        <v>144</v>
      </c>
      <c r="E56" s="469" t="s">
        <v>448</v>
      </c>
      <c r="F56" s="684">
        <v>5.7</v>
      </c>
      <c r="G56" s="684">
        <v>27</v>
      </c>
      <c r="H56" s="684">
        <v>5.6</v>
      </c>
      <c r="I56" s="685">
        <v>23.1</v>
      </c>
      <c r="J56" s="623">
        <v>36</v>
      </c>
      <c r="K56" s="513" t="s">
        <v>482</v>
      </c>
    </row>
    <row r="57" spans="1:11" s="257" customFormat="1" ht="15.75" customHeight="1">
      <c r="A57" s="415" t="s">
        <v>534</v>
      </c>
      <c r="B57" s="677">
        <v>70</v>
      </c>
      <c r="C57" s="143" t="s">
        <v>141</v>
      </c>
      <c r="D57" s="143" t="s">
        <v>145</v>
      </c>
      <c r="E57" s="469" t="s">
        <v>326</v>
      </c>
      <c r="F57" s="621">
        <v>12</v>
      </c>
      <c r="G57" s="621">
        <v>500</v>
      </c>
      <c r="H57" s="621">
        <v>17.8</v>
      </c>
      <c r="I57" s="686">
        <v>47.4</v>
      </c>
      <c r="J57" s="687">
        <v>67.8</v>
      </c>
      <c r="K57" s="511" t="s">
        <v>482</v>
      </c>
    </row>
    <row r="58" spans="1:11" s="257" customFormat="1" ht="15.75" customHeight="1">
      <c r="A58" s="415" t="s">
        <v>535</v>
      </c>
      <c r="B58" s="677">
        <v>56</v>
      </c>
      <c r="C58" s="143" t="s">
        <v>142</v>
      </c>
      <c r="D58" s="143" t="s">
        <v>144</v>
      </c>
      <c r="E58" s="469" t="s">
        <v>64</v>
      </c>
      <c r="F58" s="621">
        <v>11.3</v>
      </c>
      <c r="G58" s="621">
        <v>600</v>
      </c>
      <c r="H58" s="621">
        <v>39.3</v>
      </c>
      <c r="I58" s="686">
        <v>130</v>
      </c>
      <c r="J58" s="687">
        <v>168.9</v>
      </c>
      <c r="K58" s="511" t="s">
        <v>482</v>
      </c>
    </row>
    <row r="59" spans="1:11" s="257" customFormat="1" ht="15.75" customHeight="1">
      <c r="A59" s="415" t="s">
        <v>536</v>
      </c>
      <c r="B59" s="677">
        <v>71</v>
      </c>
      <c r="C59" s="143" t="s">
        <v>143</v>
      </c>
      <c r="D59" s="143" t="s">
        <v>144</v>
      </c>
      <c r="E59" s="469" t="s">
        <v>449</v>
      </c>
      <c r="F59" s="621">
        <v>9.7</v>
      </c>
      <c r="G59" s="621">
        <v>529</v>
      </c>
      <c r="H59" s="621">
        <v>9.9</v>
      </c>
      <c r="I59" s="686">
        <v>21.6</v>
      </c>
      <c r="J59" s="687">
        <v>30.9</v>
      </c>
      <c r="K59" s="511" t="s">
        <v>482</v>
      </c>
    </row>
    <row r="60" spans="1:11" s="257" customFormat="1" ht="15.75" customHeight="1">
      <c r="A60" s="415" t="s">
        <v>537</v>
      </c>
      <c r="B60" s="677">
        <v>57</v>
      </c>
      <c r="C60" s="143" t="s">
        <v>61</v>
      </c>
      <c r="D60" s="143" t="s">
        <v>144</v>
      </c>
      <c r="E60" s="142" t="s">
        <v>150</v>
      </c>
      <c r="F60" s="621">
        <v>5</v>
      </c>
      <c r="G60" s="621">
        <v>210</v>
      </c>
      <c r="H60" s="621">
        <v>5.4</v>
      </c>
      <c r="I60" s="686">
        <v>27</v>
      </c>
      <c r="J60" s="687">
        <v>37</v>
      </c>
      <c r="K60" s="511" t="s">
        <v>482</v>
      </c>
    </row>
    <row r="61" spans="1:11" s="257" customFormat="1" ht="15.75" customHeight="1">
      <c r="A61" s="415" t="s">
        <v>538</v>
      </c>
      <c r="B61" s="677">
        <v>59</v>
      </c>
      <c r="C61" s="143" t="s">
        <v>61</v>
      </c>
      <c r="D61" s="143" t="s">
        <v>131</v>
      </c>
      <c r="E61" s="469" t="s">
        <v>665</v>
      </c>
      <c r="F61" s="621">
        <v>2.31</v>
      </c>
      <c r="G61" s="621">
        <v>900</v>
      </c>
      <c r="H61" s="621">
        <v>17.2</v>
      </c>
      <c r="I61" s="686">
        <v>34</v>
      </c>
      <c r="J61" s="687">
        <v>48.6</v>
      </c>
      <c r="K61" s="511" t="s">
        <v>482</v>
      </c>
    </row>
    <row r="62" spans="1:11" s="257" customFormat="1" ht="15.75" customHeight="1">
      <c r="A62" s="415" t="s">
        <v>539</v>
      </c>
      <c r="B62" s="677">
        <v>59</v>
      </c>
      <c r="C62" s="143" t="s">
        <v>61</v>
      </c>
      <c r="D62" s="143" t="s">
        <v>131</v>
      </c>
      <c r="E62" s="469" t="s">
        <v>64</v>
      </c>
      <c r="F62" s="621">
        <v>5</v>
      </c>
      <c r="G62" s="621">
        <v>90</v>
      </c>
      <c r="H62" s="621">
        <v>1.99</v>
      </c>
      <c r="I62" s="686">
        <v>6</v>
      </c>
      <c r="J62" s="687">
        <v>8.5</v>
      </c>
      <c r="K62" s="511" t="s">
        <v>482</v>
      </c>
    </row>
    <row r="63" spans="1:11" s="257" customFormat="1" ht="15.75" customHeight="1">
      <c r="A63" s="415" t="s">
        <v>540</v>
      </c>
      <c r="B63" s="677">
        <v>59</v>
      </c>
      <c r="C63" s="143" t="s">
        <v>61</v>
      </c>
      <c r="D63" s="143" t="s">
        <v>131</v>
      </c>
      <c r="E63" s="142" t="s">
        <v>174</v>
      </c>
      <c r="F63" s="621">
        <v>10</v>
      </c>
      <c r="G63" s="621">
        <v>70</v>
      </c>
      <c r="H63" s="621">
        <v>2.5</v>
      </c>
      <c r="I63" s="686">
        <v>6.3</v>
      </c>
      <c r="J63" s="687">
        <v>9</v>
      </c>
      <c r="K63" s="511" t="s">
        <v>482</v>
      </c>
    </row>
    <row r="64" spans="1:11" s="257" customFormat="1" ht="15.75" customHeight="1">
      <c r="A64" s="477" t="s">
        <v>541</v>
      </c>
      <c r="B64" s="678">
        <v>98</v>
      </c>
      <c r="C64" s="445" t="s">
        <v>61</v>
      </c>
      <c r="D64" s="445" t="s">
        <v>663</v>
      </c>
      <c r="E64" s="470" t="s">
        <v>664</v>
      </c>
      <c r="F64" s="624">
        <v>13.2</v>
      </c>
      <c r="G64" s="624">
        <v>200</v>
      </c>
      <c r="H64" s="624">
        <v>12</v>
      </c>
      <c r="I64" s="688">
        <v>30.7</v>
      </c>
      <c r="J64" s="689">
        <v>43.9</v>
      </c>
      <c r="K64" s="512" t="s">
        <v>482</v>
      </c>
    </row>
    <row r="65" ht="16.5" hidden="1">
      <c r="A65" s="10" t="s">
        <v>430</v>
      </c>
    </row>
    <row r="66" ht="16.5" hidden="1">
      <c r="A66" s="10" t="s">
        <v>412</v>
      </c>
    </row>
    <row r="67" ht="16.5">
      <c r="A67" s="34"/>
    </row>
    <row r="68" spans="1:8" ht="16.5">
      <c r="A68" s="34"/>
      <c r="H68" s="211"/>
    </row>
    <row r="69" ht="16.5">
      <c r="A69" s="34"/>
    </row>
  </sheetData>
  <sheetProtection/>
  <mergeCells count="33">
    <mergeCell ref="C43:H44"/>
    <mergeCell ref="K43:K44"/>
    <mergeCell ref="A53:K53"/>
    <mergeCell ref="C33:H34"/>
    <mergeCell ref="K33:K34"/>
    <mergeCell ref="C45:H46"/>
    <mergeCell ref="K45:K46"/>
    <mergeCell ref="C15:H16"/>
    <mergeCell ref="K15:K16"/>
    <mergeCell ref="C17:H18"/>
    <mergeCell ref="K17:K18"/>
    <mergeCell ref="C19:H20"/>
    <mergeCell ref="K19:K20"/>
    <mergeCell ref="K25:K26"/>
    <mergeCell ref="C27:H28"/>
    <mergeCell ref="K27:K28"/>
    <mergeCell ref="C21:H22"/>
    <mergeCell ref="K21:K22"/>
    <mergeCell ref="C41:H42"/>
    <mergeCell ref="K35:K36"/>
    <mergeCell ref="C31:H32"/>
    <mergeCell ref="K41:K42"/>
    <mergeCell ref="C39:H40"/>
    <mergeCell ref="C23:H24"/>
    <mergeCell ref="K23:K24"/>
    <mergeCell ref="C25:H26"/>
    <mergeCell ref="C29:H30"/>
    <mergeCell ref="K29:K30"/>
    <mergeCell ref="K39:K40"/>
    <mergeCell ref="C35:H36"/>
    <mergeCell ref="C37:H38"/>
    <mergeCell ref="K31:K32"/>
    <mergeCell ref="K37:K38"/>
  </mergeCells>
  <printOptions/>
  <pageMargins left="0.8661417322834646" right="0.5905511811023623" top="0.5511811023622047" bottom="0.7874015748031497" header="0.5118110236220472" footer="0.5118110236220472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125" style="285" customWidth="1"/>
    <col min="2" max="2" width="6.125" style="285" customWidth="1"/>
    <col min="3" max="3" width="8.00390625" style="257" customWidth="1"/>
    <col min="4" max="4" width="7.00390625" style="257" customWidth="1"/>
    <col min="5" max="5" width="12.625" style="257" customWidth="1"/>
    <col min="6" max="6" width="9.625" style="286" customWidth="1"/>
    <col min="7" max="7" width="10.625" style="286" customWidth="1"/>
    <col min="8" max="8" width="10.375" style="286" customWidth="1"/>
    <col min="9" max="10" width="11.625" style="286" customWidth="1"/>
    <col min="11" max="11" width="21.125" style="257" customWidth="1"/>
    <col min="12" max="16384" width="9.00390625" style="257" customWidth="1"/>
  </cols>
  <sheetData>
    <row r="1" spans="1:11" s="248" customFormat="1" ht="33.75" customHeight="1">
      <c r="A1" s="699" t="s">
        <v>717</v>
      </c>
      <c r="B1" s="245"/>
      <c r="C1" s="246"/>
      <c r="D1" s="246"/>
      <c r="E1" s="246"/>
      <c r="F1" s="247"/>
      <c r="G1" s="247"/>
      <c r="H1" s="247"/>
      <c r="I1" s="247"/>
      <c r="J1" s="247"/>
      <c r="K1" s="246"/>
    </row>
    <row r="2" spans="1:11" s="248" customFormat="1" ht="5.25" customHeight="1">
      <c r="A2" s="249"/>
      <c r="B2" s="245"/>
      <c r="C2" s="250"/>
      <c r="D2" s="250"/>
      <c r="E2" s="250"/>
      <c r="F2" s="251"/>
      <c r="G2" s="251"/>
      <c r="H2" s="251"/>
      <c r="I2" s="251"/>
      <c r="J2" s="251"/>
      <c r="K2" s="250"/>
    </row>
    <row r="3" spans="1:11" ht="24.75" customHeight="1">
      <c r="A3" s="326" t="s">
        <v>587</v>
      </c>
      <c r="B3" s="252" t="s">
        <v>74</v>
      </c>
      <c r="C3" s="253" t="s">
        <v>28</v>
      </c>
      <c r="D3" s="472" t="s">
        <v>29</v>
      </c>
      <c r="E3" s="473" t="s">
        <v>199</v>
      </c>
      <c r="F3" s="474" t="s">
        <v>200</v>
      </c>
      <c r="G3" s="474" t="s">
        <v>201</v>
      </c>
      <c r="H3" s="474" t="s">
        <v>1</v>
      </c>
      <c r="I3" s="255" t="s">
        <v>588</v>
      </c>
      <c r="J3" s="474" t="s">
        <v>369</v>
      </c>
      <c r="K3" s="475" t="s">
        <v>31</v>
      </c>
    </row>
    <row r="4" spans="1:11" ht="19.5">
      <c r="A4" s="258" t="s">
        <v>586</v>
      </c>
      <c r="B4" s="259" t="s">
        <v>27</v>
      </c>
      <c r="C4" s="258" t="s">
        <v>33</v>
      </c>
      <c r="D4" s="260"/>
      <c r="E4" s="260"/>
      <c r="F4" s="261" t="s">
        <v>34</v>
      </c>
      <c r="G4" s="261" t="s">
        <v>34</v>
      </c>
      <c r="H4" s="261" t="s">
        <v>6</v>
      </c>
      <c r="I4" s="562" t="s">
        <v>608</v>
      </c>
      <c r="J4" s="562" t="s">
        <v>608</v>
      </c>
      <c r="K4" s="260"/>
    </row>
    <row r="5" spans="1:11" ht="13.5" customHeight="1" hidden="1">
      <c r="A5" s="262" t="s">
        <v>76</v>
      </c>
      <c r="B5" s="436"/>
      <c r="C5" s="437"/>
      <c r="D5" s="437"/>
      <c r="E5" s="437"/>
      <c r="F5" s="438"/>
      <c r="G5" s="438"/>
      <c r="H5" s="438"/>
      <c r="I5" s="438"/>
      <c r="J5" s="438"/>
      <c r="K5" s="432"/>
    </row>
    <row r="6" spans="1:11" ht="13.5" customHeight="1" hidden="1">
      <c r="A6" s="262" t="s">
        <v>78</v>
      </c>
      <c r="B6" s="143"/>
      <c r="C6" s="439"/>
      <c r="D6" s="439"/>
      <c r="E6" s="439"/>
      <c r="F6" s="440"/>
      <c r="G6" s="440"/>
      <c r="H6" s="440"/>
      <c r="I6" s="440"/>
      <c r="J6" s="440"/>
      <c r="K6" s="242"/>
    </row>
    <row r="7" spans="1:11" ht="13.5" customHeight="1" hidden="1">
      <c r="A7" s="262" t="s">
        <v>7</v>
      </c>
      <c r="B7" s="143"/>
      <c r="C7" s="439"/>
      <c r="D7" s="439"/>
      <c r="E7" s="439"/>
      <c r="F7" s="440"/>
      <c r="G7" s="440"/>
      <c r="H7" s="440"/>
      <c r="I7" s="440"/>
      <c r="J7" s="440"/>
      <c r="K7" s="242"/>
    </row>
    <row r="8" spans="1:11" ht="13.5" customHeight="1" hidden="1">
      <c r="A8" s="262" t="s">
        <v>8</v>
      </c>
      <c r="B8" s="143"/>
      <c r="C8" s="439"/>
      <c r="D8" s="439"/>
      <c r="E8" s="439"/>
      <c r="F8" s="440"/>
      <c r="G8" s="440"/>
      <c r="H8" s="440"/>
      <c r="I8" s="440"/>
      <c r="J8" s="440"/>
      <c r="K8" s="242"/>
    </row>
    <row r="9" spans="1:11" ht="15" customHeight="1" hidden="1">
      <c r="A9" s="262" t="s">
        <v>9</v>
      </c>
      <c r="B9" s="143"/>
      <c r="C9" s="439"/>
      <c r="D9" s="439"/>
      <c r="E9" s="439"/>
      <c r="F9" s="441"/>
      <c r="G9" s="441"/>
      <c r="H9" s="440"/>
      <c r="I9" s="440"/>
      <c r="J9" s="440"/>
      <c r="K9" s="264"/>
    </row>
    <row r="10" spans="1:11" ht="15" customHeight="1" hidden="1">
      <c r="A10" s="262" t="s">
        <v>10</v>
      </c>
      <c r="B10" s="143"/>
      <c r="C10" s="439"/>
      <c r="D10" s="439"/>
      <c r="E10" s="439"/>
      <c r="F10" s="441"/>
      <c r="G10" s="441"/>
      <c r="H10" s="440"/>
      <c r="I10" s="440"/>
      <c r="J10" s="440"/>
      <c r="K10" s="264"/>
    </row>
    <row r="11" spans="1:11" ht="15" customHeight="1" hidden="1">
      <c r="A11" s="262" t="s">
        <v>11</v>
      </c>
      <c r="B11" s="143"/>
      <c r="C11" s="439"/>
      <c r="D11" s="439"/>
      <c r="E11" s="439"/>
      <c r="F11" s="441"/>
      <c r="G11" s="441"/>
      <c r="H11" s="440"/>
      <c r="I11" s="440"/>
      <c r="J11" s="440"/>
      <c r="K11" s="264"/>
    </row>
    <row r="12" spans="1:11" ht="15" customHeight="1" hidden="1">
      <c r="A12" s="262" t="s">
        <v>71</v>
      </c>
      <c r="B12" s="143"/>
      <c r="C12" s="439"/>
      <c r="D12" s="439"/>
      <c r="E12" s="439"/>
      <c r="F12" s="441"/>
      <c r="G12" s="441"/>
      <c r="H12" s="440"/>
      <c r="I12" s="440"/>
      <c r="J12" s="440"/>
      <c r="K12" s="264"/>
    </row>
    <row r="13" spans="1:11" ht="15" customHeight="1" hidden="1">
      <c r="A13" s="262" t="s">
        <v>72</v>
      </c>
      <c r="B13" s="143"/>
      <c r="C13" s="439"/>
      <c r="D13" s="439"/>
      <c r="E13" s="439"/>
      <c r="F13" s="441"/>
      <c r="G13" s="441"/>
      <c r="H13" s="440"/>
      <c r="I13" s="440"/>
      <c r="J13" s="440"/>
      <c r="K13" s="264"/>
    </row>
    <row r="14" spans="1:11" ht="15" customHeight="1" hidden="1">
      <c r="A14" s="262" t="s">
        <v>103</v>
      </c>
      <c r="B14" s="143"/>
      <c r="C14" s="439"/>
      <c r="D14" s="439"/>
      <c r="E14" s="439"/>
      <c r="F14" s="441"/>
      <c r="G14" s="441"/>
      <c r="H14" s="440"/>
      <c r="I14" s="440"/>
      <c r="J14" s="440"/>
      <c r="K14" s="264"/>
    </row>
    <row r="15" spans="1:11" ht="15" customHeight="1" hidden="1">
      <c r="A15" s="262" t="s">
        <v>342</v>
      </c>
      <c r="B15" s="143">
        <v>7</v>
      </c>
      <c r="C15" s="805" t="s">
        <v>253</v>
      </c>
      <c r="D15" s="887"/>
      <c r="E15" s="887"/>
      <c r="F15" s="887"/>
      <c r="G15" s="887"/>
      <c r="H15" s="888"/>
      <c r="I15" s="442" t="s">
        <v>269</v>
      </c>
      <c r="J15" s="273">
        <v>52.7</v>
      </c>
      <c r="K15" s="805" t="s">
        <v>253</v>
      </c>
    </row>
    <row r="16" spans="1:11" ht="34.5" customHeight="1" hidden="1">
      <c r="A16" s="262"/>
      <c r="B16" s="143"/>
      <c r="C16" s="869"/>
      <c r="D16" s="887"/>
      <c r="E16" s="887"/>
      <c r="F16" s="887"/>
      <c r="G16" s="887"/>
      <c r="H16" s="888"/>
      <c r="I16" s="265"/>
      <c r="J16" s="273"/>
      <c r="K16" s="805"/>
    </row>
    <row r="17" spans="1:11" ht="15" customHeight="1" hidden="1">
      <c r="A17" s="262" t="s">
        <v>343</v>
      </c>
      <c r="B17" s="143">
        <v>7</v>
      </c>
      <c r="C17" s="805" t="s">
        <v>253</v>
      </c>
      <c r="D17" s="887"/>
      <c r="E17" s="887"/>
      <c r="F17" s="887"/>
      <c r="G17" s="887"/>
      <c r="H17" s="888"/>
      <c r="I17" s="273">
        <v>36.07</v>
      </c>
      <c r="J17" s="273">
        <v>58.7</v>
      </c>
      <c r="K17" s="805" t="s">
        <v>253</v>
      </c>
    </row>
    <row r="18" spans="1:11" ht="34.5" customHeight="1" hidden="1">
      <c r="A18" s="262"/>
      <c r="B18" s="143"/>
      <c r="C18" s="869"/>
      <c r="D18" s="887"/>
      <c r="E18" s="887"/>
      <c r="F18" s="887"/>
      <c r="G18" s="887"/>
      <c r="H18" s="888"/>
      <c r="I18" s="265"/>
      <c r="J18" s="265"/>
      <c r="K18" s="805"/>
    </row>
    <row r="19" spans="1:11" ht="15" customHeight="1" hidden="1">
      <c r="A19" s="262" t="s">
        <v>344</v>
      </c>
      <c r="B19" s="143">
        <v>7</v>
      </c>
      <c r="C19" s="805" t="s">
        <v>253</v>
      </c>
      <c r="D19" s="887"/>
      <c r="E19" s="887"/>
      <c r="F19" s="887"/>
      <c r="G19" s="887"/>
      <c r="H19" s="888"/>
      <c r="I19" s="273">
        <v>36.07</v>
      </c>
      <c r="J19" s="273">
        <v>58.7</v>
      </c>
      <c r="K19" s="805" t="s">
        <v>253</v>
      </c>
    </row>
    <row r="20" spans="1:11" ht="34.5" customHeight="1" hidden="1">
      <c r="A20" s="262"/>
      <c r="B20" s="143"/>
      <c r="C20" s="869"/>
      <c r="D20" s="887"/>
      <c r="E20" s="887"/>
      <c r="F20" s="887"/>
      <c r="G20" s="887"/>
      <c r="H20" s="888"/>
      <c r="I20" s="265"/>
      <c r="J20" s="265"/>
      <c r="K20" s="805"/>
    </row>
    <row r="21" spans="1:11" ht="15" customHeight="1" hidden="1">
      <c r="A21" s="262" t="s">
        <v>345</v>
      </c>
      <c r="B21" s="143">
        <v>7</v>
      </c>
      <c r="C21" s="805" t="s">
        <v>253</v>
      </c>
      <c r="D21" s="887"/>
      <c r="E21" s="887"/>
      <c r="F21" s="887"/>
      <c r="G21" s="887"/>
      <c r="H21" s="888"/>
      <c r="I21" s="273">
        <v>36.07</v>
      </c>
      <c r="J21" s="273">
        <v>58.7</v>
      </c>
      <c r="K21" s="805" t="s">
        <v>253</v>
      </c>
    </row>
    <row r="22" spans="1:11" ht="34.5" customHeight="1" hidden="1">
      <c r="A22" s="262"/>
      <c r="B22" s="143"/>
      <c r="C22" s="869"/>
      <c r="D22" s="887"/>
      <c r="E22" s="887"/>
      <c r="F22" s="887"/>
      <c r="G22" s="887"/>
      <c r="H22" s="888"/>
      <c r="I22" s="265"/>
      <c r="J22" s="265"/>
      <c r="K22" s="805"/>
    </row>
    <row r="23" spans="1:11" ht="15" customHeight="1" hidden="1">
      <c r="A23" s="262" t="s">
        <v>346</v>
      </c>
      <c r="B23" s="143">
        <v>7</v>
      </c>
      <c r="C23" s="805" t="s">
        <v>444</v>
      </c>
      <c r="D23" s="887"/>
      <c r="E23" s="887"/>
      <c r="F23" s="887"/>
      <c r="G23" s="887"/>
      <c r="H23" s="888"/>
      <c r="I23" s="443">
        <v>36.07</v>
      </c>
      <c r="J23" s="443">
        <v>58.7</v>
      </c>
      <c r="K23" s="805" t="s">
        <v>444</v>
      </c>
    </row>
    <row r="24" spans="1:11" ht="34.5" customHeight="1" hidden="1">
      <c r="A24" s="262"/>
      <c r="B24" s="143"/>
      <c r="C24" s="869"/>
      <c r="D24" s="887"/>
      <c r="E24" s="887"/>
      <c r="F24" s="887"/>
      <c r="G24" s="887"/>
      <c r="H24" s="888"/>
      <c r="I24" s="265"/>
      <c r="J24" s="265"/>
      <c r="K24" s="805"/>
    </row>
    <row r="25" spans="1:11" ht="15" customHeight="1" hidden="1">
      <c r="A25" s="262" t="s">
        <v>385</v>
      </c>
      <c r="B25" s="143">
        <v>7</v>
      </c>
      <c r="C25" s="805" t="s">
        <v>444</v>
      </c>
      <c r="D25" s="887"/>
      <c r="E25" s="887"/>
      <c r="F25" s="887"/>
      <c r="G25" s="887"/>
      <c r="H25" s="888"/>
      <c r="I25" s="444">
        <v>56</v>
      </c>
      <c r="J25" s="444">
        <v>71</v>
      </c>
      <c r="K25" s="805" t="s">
        <v>444</v>
      </c>
    </row>
    <row r="26" spans="1:11" ht="34.5" customHeight="1" hidden="1">
      <c r="A26" s="262"/>
      <c r="B26" s="143"/>
      <c r="C26" s="869"/>
      <c r="D26" s="887"/>
      <c r="E26" s="887"/>
      <c r="F26" s="887"/>
      <c r="G26" s="887"/>
      <c r="H26" s="888"/>
      <c r="I26" s="444"/>
      <c r="J26" s="444"/>
      <c r="K26" s="805"/>
    </row>
    <row r="27" spans="1:11" ht="15" customHeight="1" hidden="1">
      <c r="A27" s="262" t="s">
        <v>446</v>
      </c>
      <c r="B27" s="143">
        <v>8</v>
      </c>
      <c r="C27" s="805" t="s">
        <v>554</v>
      </c>
      <c r="D27" s="887"/>
      <c r="E27" s="887"/>
      <c r="F27" s="887"/>
      <c r="G27" s="887"/>
      <c r="H27" s="888"/>
      <c r="I27" s="444">
        <v>101</v>
      </c>
      <c r="J27" s="444">
        <v>113</v>
      </c>
      <c r="K27" s="805" t="s">
        <v>554</v>
      </c>
    </row>
    <row r="28" spans="1:11" ht="50.25" customHeight="1" hidden="1">
      <c r="A28" s="262"/>
      <c r="B28" s="143"/>
      <c r="C28" s="869"/>
      <c r="D28" s="887"/>
      <c r="E28" s="887"/>
      <c r="F28" s="887"/>
      <c r="G28" s="887"/>
      <c r="H28" s="888"/>
      <c r="I28" s="444"/>
      <c r="J28" s="444"/>
      <c r="K28" s="805"/>
    </row>
    <row r="29" spans="1:11" ht="15" customHeight="1" hidden="1">
      <c r="A29" s="262" t="s">
        <v>458</v>
      </c>
      <c r="B29" s="143">
        <v>8</v>
      </c>
      <c r="C29" s="805" t="s">
        <v>554</v>
      </c>
      <c r="D29" s="887"/>
      <c r="E29" s="887"/>
      <c r="F29" s="887"/>
      <c r="G29" s="887"/>
      <c r="H29" s="888"/>
      <c r="I29" s="444">
        <v>101.1</v>
      </c>
      <c r="J29" s="444">
        <v>113</v>
      </c>
      <c r="K29" s="870" t="s">
        <v>578</v>
      </c>
    </row>
    <row r="30" spans="1:11" ht="42" customHeight="1" hidden="1">
      <c r="A30" s="262"/>
      <c r="B30" s="143"/>
      <c r="C30" s="869"/>
      <c r="D30" s="887"/>
      <c r="E30" s="887"/>
      <c r="F30" s="887"/>
      <c r="G30" s="887"/>
      <c r="H30" s="888"/>
      <c r="I30" s="265"/>
      <c r="J30" s="265"/>
      <c r="K30" s="870"/>
    </row>
    <row r="31" spans="1:11" ht="15" customHeight="1" hidden="1">
      <c r="A31" s="385" t="s">
        <v>611</v>
      </c>
      <c r="B31" s="677">
        <v>8</v>
      </c>
      <c r="C31" s="805" t="s">
        <v>605</v>
      </c>
      <c r="D31" s="887"/>
      <c r="E31" s="887"/>
      <c r="F31" s="887"/>
      <c r="G31" s="887"/>
      <c r="H31" s="888"/>
      <c r="I31" s="690">
        <v>104.2</v>
      </c>
      <c r="J31" s="690">
        <v>113</v>
      </c>
      <c r="K31" s="870" t="s">
        <v>605</v>
      </c>
    </row>
    <row r="32" spans="1:11" ht="42" customHeight="1" hidden="1">
      <c r="A32" s="262"/>
      <c r="B32" s="677"/>
      <c r="C32" s="869"/>
      <c r="D32" s="887"/>
      <c r="E32" s="887"/>
      <c r="F32" s="887"/>
      <c r="G32" s="887"/>
      <c r="H32" s="888"/>
      <c r="I32" s="691"/>
      <c r="J32" s="691"/>
      <c r="K32" s="870"/>
    </row>
    <row r="33" spans="1:11" ht="15" customHeight="1" hidden="1">
      <c r="A33" s="385" t="s">
        <v>635</v>
      </c>
      <c r="B33" s="677">
        <v>8</v>
      </c>
      <c r="C33" s="805" t="s">
        <v>605</v>
      </c>
      <c r="D33" s="887"/>
      <c r="E33" s="887"/>
      <c r="F33" s="887"/>
      <c r="G33" s="887"/>
      <c r="H33" s="888"/>
      <c r="I33" s="692">
        <v>104.21</v>
      </c>
      <c r="J33" s="693">
        <v>126.17</v>
      </c>
      <c r="K33" s="870" t="s">
        <v>605</v>
      </c>
    </row>
    <row r="34" spans="1:11" ht="42" customHeight="1" hidden="1">
      <c r="A34" s="262"/>
      <c r="B34" s="677"/>
      <c r="C34" s="869"/>
      <c r="D34" s="887"/>
      <c r="E34" s="887"/>
      <c r="F34" s="887"/>
      <c r="G34" s="887"/>
      <c r="H34" s="888"/>
      <c r="I34" s="658"/>
      <c r="J34" s="659"/>
      <c r="K34" s="870"/>
    </row>
    <row r="35" spans="1:11" ht="15" customHeight="1" hidden="1">
      <c r="A35" s="385" t="s">
        <v>633</v>
      </c>
      <c r="B35" s="677">
        <v>8</v>
      </c>
      <c r="C35" s="805" t="s">
        <v>662</v>
      </c>
      <c r="D35" s="887"/>
      <c r="E35" s="887"/>
      <c r="F35" s="887"/>
      <c r="G35" s="887"/>
      <c r="H35" s="888"/>
      <c r="I35" s="692">
        <v>104.21</v>
      </c>
      <c r="J35" s="693">
        <v>126.17</v>
      </c>
      <c r="K35" s="870" t="s">
        <v>662</v>
      </c>
    </row>
    <row r="36" spans="1:11" ht="42" customHeight="1" hidden="1">
      <c r="A36" s="262"/>
      <c r="B36" s="677"/>
      <c r="C36" s="869"/>
      <c r="D36" s="887"/>
      <c r="E36" s="887"/>
      <c r="F36" s="887"/>
      <c r="G36" s="887"/>
      <c r="H36" s="888"/>
      <c r="I36" s="658"/>
      <c r="J36" s="659"/>
      <c r="K36" s="870"/>
    </row>
    <row r="37" spans="1:11" ht="15" customHeight="1">
      <c r="A37" s="385" t="s">
        <v>614</v>
      </c>
      <c r="B37" s="677">
        <v>8</v>
      </c>
      <c r="C37" s="805" t="s">
        <v>693</v>
      </c>
      <c r="D37" s="887"/>
      <c r="E37" s="887"/>
      <c r="F37" s="887"/>
      <c r="G37" s="887"/>
      <c r="H37" s="888"/>
      <c r="I37" s="692">
        <v>95.6</v>
      </c>
      <c r="J37" s="692">
        <v>116.5</v>
      </c>
      <c r="K37" s="870" t="s">
        <v>693</v>
      </c>
    </row>
    <row r="38" spans="1:11" ht="42" customHeight="1">
      <c r="A38" s="262"/>
      <c r="B38" s="677"/>
      <c r="C38" s="869"/>
      <c r="D38" s="887"/>
      <c r="E38" s="887"/>
      <c r="F38" s="887"/>
      <c r="G38" s="887"/>
      <c r="H38" s="888"/>
      <c r="I38" s="658"/>
      <c r="J38" s="659"/>
      <c r="K38" s="870"/>
    </row>
    <row r="39" spans="1:11" ht="15" customHeight="1">
      <c r="A39" s="385" t="s">
        <v>615</v>
      </c>
      <c r="B39" s="677">
        <v>8</v>
      </c>
      <c r="C39" s="805" t="s">
        <v>693</v>
      </c>
      <c r="D39" s="887"/>
      <c r="E39" s="887"/>
      <c r="F39" s="887"/>
      <c r="G39" s="887"/>
      <c r="H39" s="888"/>
      <c r="I39" s="692">
        <v>95.6</v>
      </c>
      <c r="J39" s="692">
        <v>116.5</v>
      </c>
      <c r="K39" s="870" t="s">
        <v>693</v>
      </c>
    </row>
    <row r="40" spans="1:11" ht="42" customHeight="1">
      <c r="A40" s="262"/>
      <c r="B40" s="677"/>
      <c r="C40" s="869"/>
      <c r="D40" s="887"/>
      <c r="E40" s="887"/>
      <c r="F40" s="887"/>
      <c r="G40" s="887"/>
      <c r="H40" s="888"/>
      <c r="I40" s="658"/>
      <c r="J40" s="659"/>
      <c r="K40" s="870"/>
    </row>
    <row r="41" spans="1:11" ht="15" customHeight="1">
      <c r="A41" s="385" t="s">
        <v>674</v>
      </c>
      <c r="B41" s="677">
        <v>8</v>
      </c>
      <c r="C41" s="805" t="s">
        <v>693</v>
      </c>
      <c r="D41" s="887"/>
      <c r="E41" s="887"/>
      <c r="F41" s="887"/>
      <c r="G41" s="887"/>
      <c r="H41" s="888"/>
      <c r="I41" s="692">
        <v>95.6</v>
      </c>
      <c r="J41" s="693">
        <v>116.5</v>
      </c>
      <c r="K41" s="870" t="s">
        <v>693</v>
      </c>
    </row>
    <row r="42" spans="1:11" ht="42" customHeight="1">
      <c r="A42" s="262"/>
      <c r="B42" s="677"/>
      <c r="C42" s="869"/>
      <c r="D42" s="887"/>
      <c r="E42" s="887"/>
      <c r="F42" s="887"/>
      <c r="G42" s="887"/>
      <c r="H42" s="888"/>
      <c r="I42" s="658"/>
      <c r="J42" s="659"/>
      <c r="K42" s="870"/>
    </row>
    <row r="43" spans="1:11" ht="15" customHeight="1">
      <c r="A43" s="385" t="s">
        <v>658</v>
      </c>
      <c r="B43" s="677">
        <v>8</v>
      </c>
      <c r="C43" s="805" t="s">
        <v>693</v>
      </c>
      <c r="D43" s="887"/>
      <c r="E43" s="887"/>
      <c r="F43" s="887"/>
      <c r="G43" s="887"/>
      <c r="H43" s="888"/>
      <c r="I43" s="692">
        <v>95.7</v>
      </c>
      <c r="J43" s="693">
        <v>116.5</v>
      </c>
      <c r="K43" s="870" t="s">
        <v>693</v>
      </c>
    </row>
    <row r="44" spans="1:11" ht="42.75" customHeight="1">
      <c r="A44" s="262"/>
      <c r="B44" s="677"/>
      <c r="C44" s="869"/>
      <c r="D44" s="887"/>
      <c r="E44" s="887"/>
      <c r="F44" s="887"/>
      <c r="G44" s="887"/>
      <c r="H44" s="888"/>
      <c r="I44" s="658"/>
      <c r="J44" s="659"/>
      <c r="K44" s="870"/>
    </row>
    <row r="45" spans="1:11" ht="15" customHeight="1">
      <c r="A45" s="385" t="s">
        <v>675</v>
      </c>
      <c r="B45" s="677">
        <v>8</v>
      </c>
      <c r="C45" s="805" t="s">
        <v>693</v>
      </c>
      <c r="D45" s="887"/>
      <c r="E45" s="887"/>
      <c r="F45" s="887"/>
      <c r="G45" s="887"/>
      <c r="H45" s="888"/>
      <c r="I45" s="692">
        <f>SUM(I48:I55)</f>
        <v>95.65</v>
      </c>
      <c r="J45" s="692">
        <f>SUM(J46:J55)</f>
        <v>116.47</v>
      </c>
      <c r="K45" s="870" t="s">
        <v>693</v>
      </c>
    </row>
    <row r="46" spans="1:11" ht="42" customHeight="1">
      <c r="A46" s="262"/>
      <c r="B46" s="677"/>
      <c r="C46" s="869"/>
      <c r="D46" s="887"/>
      <c r="E46" s="887"/>
      <c r="F46" s="887"/>
      <c r="G46" s="887"/>
      <c r="H46" s="888"/>
      <c r="I46" s="658"/>
      <c r="J46" s="659"/>
      <c r="K46" s="870"/>
    </row>
    <row r="47" spans="1:11" ht="6" customHeight="1">
      <c r="A47" s="262"/>
      <c r="B47" s="677"/>
      <c r="C47" s="453"/>
      <c r="D47" s="467"/>
      <c r="E47" s="467"/>
      <c r="F47" s="467"/>
      <c r="G47" s="467"/>
      <c r="H47" s="468"/>
      <c r="I47" s="658"/>
      <c r="J47" s="659"/>
      <c r="K47" s="488"/>
    </row>
    <row r="48" spans="1:11" ht="15.75" customHeight="1">
      <c r="A48" s="369" t="s">
        <v>558</v>
      </c>
      <c r="B48" s="553">
        <v>73</v>
      </c>
      <c r="C48" s="143" t="s">
        <v>61</v>
      </c>
      <c r="D48" s="283" t="s">
        <v>255</v>
      </c>
      <c r="E48" s="113" t="s">
        <v>387</v>
      </c>
      <c r="F48" s="692">
        <v>18.5</v>
      </c>
      <c r="G48" s="692">
        <v>122.5</v>
      </c>
      <c r="H48" s="692">
        <v>1</v>
      </c>
      <c r="I48" s="692">
        <v>8.47</v>
      </c>
      <c r="J48" s="692">
        <v>9</v>
      </c>
      <c r="K48" s="509" t="s">
        <v>482</v>
      </c>
    </row>
    <row r="49" spans="1:11" ht="15.75" customHeight="1">
      <c r="A49" s="369" t="s">
        <v>691</v>
      </c>
      <c r="B49" s="553">
        <v>88</v>
      </c>
      <c r="C49" s="143" t="s">
        <v>61</v>
      </c>
      <c r="D49" s="283" t="s">
        <v>254</v>
      </c>
      <c r="E49" s="113" t="s">
        <v>387</v>
      </c>
      <c r="F49" s="692">
        <v>18.55</v>
      </c>
      <c r="G49" s="692">
        <v>140</v>
      </c>
      <c r="H49" s="692">
        <v>2</v>
      </c>
      <c r="I49" s="692">
        <v>14.06</v>
      </c>
      <c r="J49" s="692">
        <v>17</v>
      </c>
      <c r="K49" s="509" t="s">
        <v>482</v>
      </c>
    </row>
    <row r="50" spans="1:11" ht="15.75" customHeight="1">
      <c r="A50" s="369" t="s">
        <v>692</v>
      </c>
      <c r="B50" s="553">
        <v>76</v>
      </c>
      <c r="C50" s="143" t="s">
        <v>61</v>
      </c>
      <c r="D50" s="283" t="s">
        <v>256</v>
      </c>
      <c r="E50" s="113" t="s">
        <v>387</v>
      </c>
      <c r="F50" s="692">
        <v>15</v>
      </c>
      <c r="G50" s="692">
        <v>82</v>
      </c>
      <c r="H50" s="692">
        <v>0.6</v>
      </c>
      <c r="I50" s="692">
        <v>3.22</v>
      </c>
      <c r="J50" s="692">
        <v>3.7</v>
      </c>
      <c r="K50" s="509" t="s">
        <v>482</v>
      </c>
    </row>
    <row r="51" spans="1:11" ht="15.75" customHeight="1">
      <c r="A51" s="369" t="s">
        <v>559</v>
      </c>
      <c r="B51" s="553">
        <v>73</v>
      </c>
      <c r="C51" s="143" t="s">
        <v>61</v>
      </c>
      <c r="D51" s="283" t="s">
        <v>327</v>
      </c>
      <c r="E51" s="113" t="s">
        <v>387</v>
      </c>
      <c r="F51" s="692">
        <v>23.5</v>
      </c>
      <c r="G51" s="692">
        <v>110</v>
      </c>
      <c r="H51" s="692">
        <v>0.71</v>
      </c>
      <c r="I51" s="692">
        <v>4.2</v>
      </c>
      <c r="J51" s="692">
        <v>4.8</v>
      </c>
      <c r="K51" s="509" t="s">
        <v>482</v>
      </c>
    </row>
    <row r="52" spans="1:11" ht="15.75" customHeight="1">
      <c r="A52" s="369" t="s">
        <v>542</v>
      </c>
      <c r="B52" s="553">
        <v>77</v>
      </c>
      <c r="C52" s="143" t="s">
        <v>61</v>
      </c>
      <c r="D52" s="283" t="s">
        <v>256</v>
      </c>
      <c r="E52" s="113" t="s">
        <v>387</v>
      </c>
      <c r="F52" s="692">
        <v>14.3</v>
      </c>
      <c r="G52" s="692">
        <v>60</v>
      </c>
      <c r="H52" s="692">
        <v>0.28</v>
      </c>
      <c r="I52" s="692">
        <v>1.3</v>
      </c>
      <c r="J52" s="692">
        <v>1.6</v>
      </c>
      <c r="K52" s="509" t="s">
        <v>482</v>
      </c>
    </row>
    <row r="53" spans="1:11" ht="15.75" customHeight="1">
      <c r="A53" s="369" t="s">
        <v>560</v>
      </c>
      <c r="B53" s="553">
        <v>73</v>
      </c>
      <c r="C53" s="143" t="s">
        <v>61</v>
      </c>
      <c r="D53" s="283" t="s">
        <v>256</v>
      </c>
      <c r="E53" s="113" t="s">
        <v>387</v>
      </c>
      <c r="F53" s="692">
        <v>23</v>
      </c>
      <c r="G53" s="692">
        <v>106</v>
      </c>
      <c r="H53" s="692">
        <v>0.94</v>
      </c>
      <c r="I53" s="692">
        <v>4.6</v>
      </c>
      <c r="J53" s="692">
        <v>5.67</v>
      </c>
      <c r="K53" s="509" t="s">
        <v>482</v>
      </c>
    </row>
    <row r="54" spans="1:11" ht="15.75" customHeight="1">
      <c r="A54" s="369" t="s">
        <v>543</v>
      </c>
      <c r="B54" s="553">
        <v>68</v>
      </c>
      <c r="C54" s="143" t="s">
        <v>61</v>
      </c>
      <c r="D54" s="283" t="s">
        <v>328</v>
      </c>
      <c r="E54" s="113" t="s">
        <v>387</v>
      </c>
      <c r="F54" s="692">
        <v>22</v>
      </c>
      <c r="G54" s="692">
        <v>135</v>
      </c>
      <c r="H54" s="692">
        <v>2.6</v>
      </c>
      <c r="I54" s="692">
        <v>18.2</v>
      </c>
      <c r="J54" s="692">
        <v>27.7</v>
      </c>
      <c r="K54" s="509" t="s">
        <v>482</v>
      </c>
    </row>
    <row r="55" spans="1:11" ht="15.75" customHeight="1">
      <c r="A55" s="480" t="s">
        <v>544</v>
      </c>
      <c r="B55" s="655">
        <v>97</v>
      </c>
      <c r="C55" s="445" t="s">
        <v>61</v>
      </c>
      <c r="D55" s="408" t="s">
        <v>328</v>
      </c>
      <c r="E55" s="136" t="s">
        <v>387</v>
      </c>
      <c r="F55" s="694">
        <v>18</v>
      </c>
      <c r="G55" s="694">
        <v>196</v>
      </c>
      <c r="H55" s="694">
        <v>4.7</v>
      </c>
      <c r="I55" s="694">
        <v>41.6</v>
      </c>
      <c r="J55" s="694">
        <v>47</v>
      </c>
      <c r="K55" s="510" t="s">
        <v>482</v>
      </c>
    </row>
    <row r="56" spans="1:10" ht="15" customHeight="1" hidden="1">
      <c r="A56" s="285" t="s">
        <v>383</v>
      </c>
      <c r="E56" s="286"/>
      <c r="J56" s="257"/>
    </row>
    <row r="57" spans="1:8" ht="16.5">
      <c r="A57" s="281"/>
      <c r="H57" s="287"/>
    </row>
    <row r="58" ht="16.5">
      <c r="A58" s="281"/>
    </row>
    <row r="59" ht="16.5">
      <c r="A59" s="274"/>
    </row>
    <row r="60" ht="16.5">
      <c r="A60" s="274"/>
    </row>
    <row r="61" ht="16.5">
      <c r="A61" s="274"/>
    </row>
  </sheetData>
  <sheetProtection/>
  <mergeCells count="32">
    <mergeCell ref="C35:H36"/>
    <mergeCell ref="K35:K36"/>
    <mergeCell ref="C45:H46"/>
    <mergeCell ref="K45:K46"/>
    <mergeCell ref="C37:H38"/>
    <mergeCell ref="K37:K38"/>
    <mergeCell ref="C41:H42"/>
    <mergeCell ref="K41:K42"/>
    <mergeCell ref="C43:H44"/>
    <mergeCell ref="K43:K44"/>
    <mergeCell ref="C39:H40"/>
    <mergeCell ref="K39:K40"/>
    <mergeCell ref="C27:H28"/>
    <mergeCell ref="K27:K28"/>
    <mergeCell ref="C33:H34"/>
    <mergeCell ref="K33:K34"/>
    <mergeCell ref="C29:H30"/>
    <mergeCell ref="K29:K30"/>
    <mergeCell ref="C31:H32"/>
    <mergeCell ref="K31:K32"/>
    <mergeCell ref="K23:K24"/>
    <mergeCell ref="C23:H24"/>
    <mergeCell ref="C25:H26"/>
    <mergeCell ref="K25:K26"/>
    <mergeCell ref="C21:H22"/>
    <mergeCell ref="K21:K22"/>
    <mergeCell ref="C15:H16"/>
    <mergeCell ref="K15:K16"/>
    <mergeCell ref="C17:H18"/>
    <mergeCell ref="K17:K18"/>
    <mergeCell ref="C19:H20"/>
    <mergeCell ref="K19:K20"/>
  </mergeCells>
  <printOptions/>
  <pageMargins left="0.9055118110236221" right="0.5905511811023623" top="0.7480314960629921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5.875" style="10" customWidth="1"/>
    <col min="3" max="3" width="8.125" style="6" customWidth="1"/>
    <col min="4" max="4" width="9.125" style="6" customWidth="1"/>
    <col min="5" max="5" width="12.625" style="6" customWidth="1"/>
    <col min="6" max="8" width="8.62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16" customFormat="1" ht="27">
      <c r="A1" s="356" t="s">
        <v>695</v>
      </c>
      <c r="B1" s="1"/>
      <c r="C1" s="44"/>
      <c r="D1" s="44"/>
      <c r="E1" s="44"/>
      <c r="F1" s="45"/>
      <c r="G1" s="45"/>
      <c r="H1" s="45"/>
      <c r="I1" s="45"/>
      <c r="J1" s="45"/>
      <c r="K1" s="44"/>
    </row>
    <row r="2" spans="1:11" s="16" customFormat="1" ht="7.5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4.75" customHeight="1">
      <c r="A3" s="326" t="s">
        <v>587</v>
      </c>
      <c r="B3" s="18" t="s">
        <v>79</v>
      </c>
      <c r="C3" s="19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19.5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2.75" customHeight="1" hidden="1">
      <c r="A5" s="71" t="s">
        <v>80</v>
      </c>
      <c r="B5" s="29">
        <v>2</v>
      </c>
      <c r="C5" s="48" t="s">
        <v>81</v>
      </c>
      <c r="D5" s="49"/>
      <c r="E5" s="49"/>
      <c r="F5" s="77">
        <v>215</v>
      </c>
      <c r="G5" s="77">
        <v>520</v>
      </c>
      <c r="H5" s="72">
        <v>831.6</v>
      </c>
      <c r="I5" s="72">
        <v>248.07</v>
      </c>
      <c r="J5" s="72">
        <v>321.52</v>
      </c>
      <c r="K5" s="51" t="s">
        <v>81</v>
      </c>
    </row>
    <row r="6" spans="1:11" ht="12.75" customHeight="1" hidden="1">
      <c r="A6" s="71" t="s">
        <v>82</v>
      </c>
      <c r="B6" s="29">
        <v>2</v>
      </c>
      <c r="C6" s="48" t="s">
        <v>81</v>
      </c>
      <c r="D6" s="49"/>
      <c r="E6" s="49"/>
      <c r="F6" s="77">
        <v>215</v>
      </c>
      <c r="G6" s="77">
        <v>520</v>
      </c>
      <c r="H6" s="72">
        <v>831.6</v>
      </c>
      <c r="I6" s="72">
        <v>272.38</v>
      </c>
      <c r="J6" s="72">
        <v>321.52</v>
      </c>
      <c r="K6" s="49" t="s">
        <v>81</v>
      </c>
    </row>
    <row r="7" spans="1:11" ht="12.75" customHeight="1" hidden="1">
      <c r="A7" s="71" t="s">
        <v>7</v>
      </c>
      <c r="B7" s="29">
        <v>2</v>
      </c>
      <c r="C7" s="48" t="s">
        <v>81</v>
      </c>
      <c r="D7" s="49"/>
      <c r="E7" s="49"/>
      <c r="F7" s="77">
        <v>215</v>
      </c>
      <c r="G7" s="77">
        <v>520</v>
      </c>
      <c r="H7" s="72">
        <v>831.6</v>
      </c>
      <c r="I7" s="72">
        <v>272.38</v>
      </c>
      <c r="J7" s="72">
        <v>321.52</v>
      </c>
      <c r="K7" s="49" t="s">
        <v>81</v>
      </c>
    </row>
    <row r="8" spans="1:11" ht="12.75" customHeight="1" hidden="1">
      <c r="A8" s="71" t="s">
        <v>8</v>
      </c>
      <c r="B8" s="29">
        <v>2</v>
      </c>
      <c r="C8" s="48" t="s">
        <v>81</v>
      </c>
      <c r="D8" s="49"/>
      <c r="E8" s="49"/>
      <c r="F8" s="77">
        <v>215</v>
      </c>
      <c r="G8" s="77">
        <v>520</v>
      </c>
      <c r="H8" s="72">
        <v>831.6</v>
      </c>
      <c r="I8" s="72">
        <v>250.43</v>
      </c>
      <c r="J8" s="72">
        <v>321.52</v>
      </c>
      <c r="K8" s="49" t="s">
        <v>81</v>
      </c>
    </row>
    <row r="9" spans="1:11" ht="15" customHeight="1" hidden="1">
      <c r="A9" s="71" t="s">
        <v>9</v>
      </c>
      <c r="B9" s="29">
        <v>2</v>
      </c>
      <c r="C9" s="51" t="s">
        <v>116</v>
      </c>
      <c r="D9" s="100"/>
      <c r="E9" s="101"/>
      <c r="F9" s="98"/>
      <c r="G9" s="99"/>
      <c r="H9" s="72">
        <v>831.6</v>
      </c>
      <c r="I9" s="72">
        <v>251.48</v>
      </c>
      <c r="J9" s="72">
        <v>321.52</v>
      </c>
      <c r="K9" s="49" t="s">
        <v>81</v>
      </c>
    </row>
    <row r="10" spans="1:11" ht="15" customHeight="1" hidden="1">
      <c r="A10" s="71" t="s">
        <v>10</v>
      </c>
      <c r="B10" s="29">
        <v>2</v>
      </c>
      <c r="C10" s="776" t="s">
        <v>284</v>
      </c>
      <c r="D10" s="777"/>
      <c r="E10" s="777"/>
      <c r="F10" s="777"/>
      <c r="G10" s="777"/>
      <c r="H10" s="778"/>
      <c r="I10" s="72">
        <v>25148</v>
      </c>
      <c r="J10" s="72">
        <v>32152</v>
      </c>
      <c r="K10" s="180" t="s">
        <v>81</v>
      </c>
    </row>
    <row r="11" spans="1:11" ht="15" customHeight="1" hidden="1">
      <c r="A11" s="71" t="s">
        <v>83</v>
      </c>
      <c r="B11" s="29">
        <v>2</v>
      </c>
      <c r="C11" s="779" t="s">
        <v>284</v>
      </c>
      <c r="D11" s="780"/>
      <c r="E11" s="780"/>
      <c r="F11" s="780"/>
      <c r="G11" s="780"/>
      <c r="H11" s="781"/>
      <c r="I11" s="72">
        <v>251.48</v>
      </c>
      <c r="J11" s="72">
        <v>321.52</v>
      </c>
      <c r="K11" s="180" t="s">
        <v>81</v>
      </c>
    </row>
    <row r="12" spans="1:11" ht="15" customHeight="1" hidden="1">
      <c r="A12" s="71" t="s">
        <v>84</v>
      </c>
      <c r="B12" s="29">
        <v>2</v>
      </c>
      <c r="C12" s="779" t="s">
        <v>284</v>
      </c>
      <c r="D12" s="780"/>
      <c r="E12" s="780"/>
      <c r="F12" s="780"/>
      <c r="G12" s="780"/>
      <c r="H12" s="781"/>
      <c r="I12" s="72">
        <v>24690</v>
      </c>
      <c r="J12" s="72">
        <v>32152</v>
      </c>
      <c r="K12" s="180" t="s">
        <v>81</v>
      </c>
    </row>
    <row r="13" spans="1:11" ht="15" customHeight="1" hidden="1">
      <c r="A13" s="71" t="s">
        <v>85</v>
      </c>
      <c r="B13" s="29">
        <v>2</v>
      </c>
      <c r="C13" s="779" t="s">
        <v>284</v>
      </c>
      <c r="D13" s="780"/>
      <c r="E13" s="780"/>
      <c r="F13" s="780"/>
      <c r="G13" s="780"/>
      <c r="H13" s="781"/>
      <c r="I13" s="224">
        <v>24690</v>
      </c>
      <c r="J13" s="224">
        <v>32152</v>
      </c>
      <c r="K13" s="180" t="s">
        <v>81</v>
      </c>
    </row>
    <row r="14" spans="1:11" ht="15" customHeight="1" hidden="1">
      <c r="A14" s="71" t="s">
        <v>103</v>
      </c>
      <c r="B14" s="29">
        <v>2</v>
      </c>
      <c r="C14" s="779" t="s">
        <v>284</v>
      </c>
      <c r="D14" s="780"/>
      <c r="E14" s="780"/>
      <c r="F14" s="780"/>
      <c r="G14" s="780"/>
      <c r="H14" s="781"/>
      <c r="I14" s="224">
        <v>26428</v>
      </c>
      <c r="J14" s="224">
        <v>32152</v>
      </c>
      <c r="K14" s="180" t="s">
        <v>81</v>
      </c>
    </row>
    <row r="15" spans="1:11" ht="15" customHeight="1" hidden="1">
      <c r="A15" s="12" t="s">
        <v>357</v>
      </c>
      <c r="B15" s="29">
        <v>4</v>
      </c>
      <c r="C15" s="769" t="s">
        <v>285</v>
      </c>
      <c r="D15" s="770"/>
      <c r="E15" s="770"/>
      <c r="F15" s="770"/>
      <c r="G15" s="770"/>
      <c r="H15" s="771"/>
      <c r="I15" s="224">
        <v>23438.8</v>
      </c>
      <c r="J15" s="224">
        <v>26552.7</v>
      </c>
      <c r="K15" s="774" t="s">
        <v>194</v>
      </c>
    </row>
    <row r="16" spans="1:11" ht="16.5" customHeight="1" hidden="1">
      <c r="A16" s="12"/>
      <c r="B16" s="29"/>
      <c r="C16" s="85"/>
      <c r="D16" s="194"/>
      <c r="E16" s="194"/>
      <c r="F16" s="194"/>
      <c r="G16" s="194"/>
      <c r="H16" s="193"/>
      <c r="I16" s="224"/>
      <c r="J16" s="224"/>
      <c r="K16" s="775"/>
    </row>
    <row r="17" spans="1:11" ht="15" customHeight="1" hidden="1">
      <c r="A17" s="12" t="s">
        <v>347</v>
      </c>
      <c r="B17" s="29">
        <v>3</v>
      </c>
      <c r="C17" s="769" t="s">
        <v>294</v>
      </c>
      <c r="D17" s="770"/>
      <c r="E17" s="770"/>
      <c r="F17" s="770"/>
      <c r="G17" s="770"/>
      <c r="H17" s="771"/>
      <c r="I17" s="224">
        <v>23480</v>
      </c>
      <c r="J17" s="224">
        <v>27465</v>
      </c>
      <c r="K17" s="774" t="s">
        <v>295</v>
      </c>
    </row>
    <row r="18" spans="1:11" ht="16.5" customHeight="1" hidden="1">
      <c r="A18" s="12"/>
      <c r="B18" s="29"/>
      <c r="C18" s="85"/>
      <c r="D18" s="194"/>
      <c r="E18" s="194"/>
      <c r="F18" s="194"/>
      <c r="G18" s="194"/>
      <c r="H18" s="193"/>
      <c r="I18" s="224"/>
      <c r="J18" s="224"/>
      <c r="K18" s="775"/>
    </row>
    <row r="19" spans="1:11" ht="15" customHeight="1" hidden="1">
      <c r="A19" s="108" t="s">
        <v>348</v>
      </c>
      <c r="B19" s="29">
        <v>3</v>
      </c>
      <c r="C19" s="769" t="s">
        <v>294</v>
      </c>
      <c r="D19" s="770"/>
      <c r="E19" s="770"/>
      <c r="F19" s="770"/>
      <c r="G19" s="770"/>
      <c r="H19" s="771"/>
      <c r="I19" s="224">
        <v>23674</v>
      </c>
      <c r="J19" s="224">
        <v>27465</v>
      </c>
      <c r="K19" s="774" t="s">
        <v>295</v>
      </c>
    </row>
    <row r="20" spans="1:11" ht="16.5" customHeight="1" hidden="1">
      <c r="A20" s="12"/>
      <c r="B20" s="29"/>
      <c r="C20" s="85"/>
      <c r="D20" s="194"/>
      <c r="E20" s="194"/>
      <c r="F20" s="194"/>
      <c r="G20" s="194"/>
      <c r="H20" s="193"/>
      <c r="I20" s="224"/>
      <c r="J20" s="224"/>
      <c r="K20" s="775"/>
    </row>
    <row r="21" spans="1:11" ht="16.5" customHeight="1" hidden="1">
      <c r="A21" s="108" t="s">
        <v>349</v>
      </c>
      <c r="B21" s="29">
        <v>3</v>
      </c>
      <c r="C21" s="769" t="s">
        <v>294</v>
      </c>
      <c r="D21" s="770"/>
      <c r="E21" s="770"/>
      <c r="F21" s="770"/>
      <c r="G21" s="770"/>
      <c r="H21" s="771"/>
      <c r="I21" s="224">
        <v>24721</v>
      </c>
      <c r="J21" s="224">
        <v>27465</v>
      </c>
      <c r="K21" s="774" t="s">
        <v>295</v>
      </c>
    </row>
    <row r="22" spans="1:11" ht="16.5" customHeight="1" hidden="1">
      <c r="A22" s="12"/>
      <c r="B22" s="29"/>
      <c r="C22" s="85"/>
      <c r="D22" s="194"/>
      <c r="E22" s="194"/>
      <c r="F22" s="194"/>
      <c r="G22" s="194"/>
      <c r="H22" s="193"/>
      <c r="I22" s="224"/>
      <c r="J22" s="224"/>
      <c r="K22" s="775"/>
    </row>
    <row r="23" spans="1:11" ht="15" customHeight="1" hidden="1">
      <c r="A23" s="108" t="s">
        <v>346</v>
      </c>
      <c r="B23" s="29">
        <v>3</v>
      </c>
      <c r="C23" s="769" t="s">
        <v>294</v>
      </c>
      <c r="D23" s="770"/>
      <c r="E23" s="770"/>
      <c r="F23" s="770"/>
      <c r="G23" s="770"/>
      <c r="H23" s="771"/>
      <c r="I23" s="214">
        <v>24721</v>
      </c>
      <c r="J23" s="214">
        <v>27465</v>
      </c>
      <c r="K23" s="774" t="s">
        <v>295</v>
      </c>
    </row>
    <row r="24" spans="1:11" ht="16.5" customHeight="1" hidden="1">
      <c r="A24" s="12"/>
      <c r="B24" s="29"/>
      <c r="C24" s="173"/>
      <c r="D24" s="172"/>
      <c r="E24" s="172"/>
      <c r="F24" s="172"/>
      <c r="G24" s="176"/>
      <c r="H24" s="178"/>
      <c r="I24" s="74"/>
      <c r="J24" s="74"/>
      <c r="K24" s="775"/>
    </row>
    <row r="25" spans="1:11" ht="15" customHeight="1" hidden="1">
      <c r="A25" s="108" t="s">
        <v>385</v>
      </c>
      <c r="B25" s="29">
        <v>3</v>
      </c>
      <c r="C25" s="769" t="s">
        <v>457</v>
      </c>
      <c r="D25" s="772"/>
      <c r="E25" s="772"/>
      <c r="F25" s="772"/>
      <c r="G25" s="772"/>
      <c r="H25" s="773"/>
      <c r="I25" s="337">
        <v>23050</v>
      </c>
      <c r="J25" s="337">
        <v>33199</v>
      </c>
      <c r="K25" s="774" t="s">
        <v>295</v>
      </c>
    </row>
    <row r="26" spans="1:11" ht="16.5" customHeight="1" hidden="1">
      <c r="A26" s="12"/>
      <c r="B26" s="29"/>
      <c r="C26" s="310"/>
      <c r="D26" s="194"/>
      <c r="E26" s="194"/>
      <c r="F26" s="194"/>
      <c r="G26" s="194"/>
      <c r="H26" s="194"/>
      <c r="I26" s="337"/>
      <c r="J26" s="337"/>
      <c r="K26" s="774"/>
    </row>
    <row r="27" spans="1:11" ht="16.5" customHeight="1" hidden="1">
      <c r="A27" s="108" t="s">
        <v>446</v>
      </c>
      <c r="B27" s="29">
        <v>2</v>
      </c>
      <c r="C27" s="769" t="s">
        <v>420</v>
      </c>
      <c r="D27" s="770"/>
      <c r="E27" s="770"/>
      <c r="F27" s="770"/>
      <c r="G27" s="770"/>
      <c r="H27" s="771"/>
      <c r="I27" s="337">
        <v>20911</v>
      </c>
      <c r="J27" s="337">
        <v>32152</v>
      </c>
      <c r="K27" s="457" t="s">
        <v>421</v>
      </c>
    </row>
    <row r="28" spans="1:11" ht="16.5" customHeight="1" hidden="1">
      <c r="A28" s="108" t="s">
        <v>500</v>
      </c>
      <c r="B28" s="29">
        <v>2</v>
      </c>
      <c r="C28" s="769" t="s">
        <v>420</v>
      </c>
      <c r="D28" s="770"/>
      <c r="E28" s="770"/>
      <c r="F28" s="770"/>
      <c r="G28" s="770"/>
      <c r="H28" s="771"/>
      <c r="I28" s="337">
        <v>20975.3</v>
      </c>
      <c r="J28" s="337">
        <v>32152</v>
      </c>
      <c r="K28" s="496" t="s">
        <v>421</v>
      </c>
    </row>
    <row r="29" spans="1:11" ht="16.5" customHeight="1" hidden="1">
      <c r="A29" s="385" t="s">
        <v>611</v>
      </c>
      <c r="B29" s="563">
        <v>2</v>
      </c>
      <c r="C29" s="769" t="s">
        <v>420</v>
      </c>
      <c r="D29" s="770"/>
      <c r="E29" s="770"/>
      <c r="F29" s="770"/>
      <c r="G29" s="770"/>
      <c r="H29" s="771"/>
      <c r="I29" s="565">
        <v>20738.9</v>
      </c>
      <c r="J29" s="565">
        <v>32152</v>
      </c>
      <c r="K29" s="496" t="s">
        <v>570</v>
      </c>
    </row>
    <row r="30" spans="1:11" ht="16.5" hidden="1">
      <c r="A30" s="385" t="s">
        <v>612</v>
      </c>
      <c r="B30" s="563">
        <v>2</v>
      </c>
      <c r="C30" s="769" t="s">
        <v>420</v>
      </c>
      <c r="D30" s="770"/>
      <c r="E30" s="770"/>
      <c r="F30" s="770"/>
      <c r="G30" s="770"/>
      <c r="H30" s="771"/>
      <c r="I30" s="565">
        <v>20884</v>
      </c>
      <c r="J30" s="565">
        <v>32152</v>
      </c>
      <c r="K30" s="496" t="s">
        <v>523</v>
      </c>
    </row>
    <row r="31" spans="1:11" ht="16.5" hidden="1">
      <c r="A31" s="385" t="s">
        <v>622</v>
      </c>
      <c r="B31" s="563">
        <v>2</v>
      </c>
      <c r="C31" s="769" t="s">
        <v>420</v>
      </c>
      <c r="D31" s="770"/>
      <c r="E31" s="770"/>
      <c r="F31" s="770"/>
      <c r="G31" s="770"/>
      <c r="H31" s="771"/>
      <c r="I31" s="565">
        <v>20993.3</v>
      </c>
      <c r="J31" s="565">
        <v>32152</v>
      </c>
      <c r="K31" s="496" t="s">
        <v>523</v>
      </c>
    </row>
    <row r="32" spans="1:11" ht="16.5">
      <c r="A32" s="705" t="s">
        <v>623</v>
      </c>
      <c r="B32" s="563">
        <v>2</v>
      </c>
      <c r="C32" s="769" t="s">
        <v>420</v>
      </c>
      <c r="D32" s="770"/>
      <c r="E32" s="770"/>
      <c r="F32" s="770"/>
      <c r="G32" s="770"/>
      <c r="H32" s="771"/>
      <c r="I32" s="565">
        <v>20233.4</v>
      </c>
      <c r="J32" s="565">
        <v>32152</v>
      </c>
      <c r="K32" s="496" t="s">
        <v>523</v>
      </c>
    </row>
    <row r="33" spans="1:11" ht="16.5">
      <c r="A33" s="705" t="s">
        <v>624</v>
      </c>
      <c r="B33" s="563">
        <v>2</v>
      </c>
      <c r="C33" s="769" t="s">
        <v>420</v>
      </c>
      <c r="D33" s="770"/>
      <c r="E33" s="770"/>
      <c r="F33" s="770"/>
      <c r="G33" s="770"/>
      <c r="H33" s="771"/>
      <c r="I33" s="565">
        <v>20261.9</v>
      </c>
      <c r="J33" s="565">
        <v>32152</v>
      </c>
      <c r="K33" s="496" t="s">
        <v>523</v>
      </c>
    </row>
    <row r="34" spans="1:11" ht="16.5">
      <c r="A34" s="705" t="s">
        <v>659</v>
      </c>
      <c r="B34" s="563">
        <v>2</v>
      </c>
      <c r="C34" s="769" t="s">
        <v>420</v>
      </c>
      <c r="D34" s="770"/>
      <c r="E34" s="770"/>
      <c r="F34" s="770"/>
      <c r="G34" s="770"/>
      <c r="H34" s="771"/>
      <c r="I34" s="565">
        <v>20256.3</v>
      </c>
      <c r="J34" s="565">
        <v>32152</v>
      </c>
      <c r="K34" s="497" t="s">
        <v>523</v>
      </c>
    </row>
    <row r="35" spans="1:11" ht="16.5">
      <c r="A35" s="705" t="s">
        <v>660</v>
      </c>
      <c r="B35" s="563">
        <v>2</v>
      </c>
      <c r="C35" s="769" t="s">
        <v>420</v>
      </c>
      <c r="D35" s="770"/>
      <c r="E35" s="770"/>
      <c r="F35" s="770"/>
      <c r="G35" s="770"/>
      <c r="H35" s="771"/>
      <c r="I35" s="565">
        <v>20263.4</v>
      </c>
      <c r="J35" s="565">
        <v>32152</v>
      </c>
      <c r="K35" s="497" t="s">
        <v>523</v>
      </c>
    </row>
    <row r="36" spans="1:11" ht="16.5">
      <c r="A36" s="705" t="s">
        <v>678</v>
      </c>
      <c r="B36" s="563">
        <v>2</v>
      </c>
      <c r="C36" s="769" t="s">
        <v>420</v>
      </c>
      <c r="D36" s="770"/>
      <c r="E36" s="770"/>
      <c r="F36" s="770"/>
      <c r="G36" s="770"/>
      <c r="H36" s="771"/>
      <c r="I36" s="565">
        <f>SUM(I40:I41)</f>
        <v>19746.800000000003</v>
      </c>
      <c r="J36" s="565">
        <f>SUM(J40:J41)</f>
        <v>32152</v>
      </c>
      <c r="K36" s="497" t="s">
        <v>523</v>
      </c>
    </row>
    <row r="37" spans="1:11" ht="6" customHeight="1" hidden="1">
      <c r="A37" s="12"/>
      <c r="B37" s="563"/>
      <c r="C37" s="311"/>
      <c r="D37" s="300"/>
      <c r="E37" s="300"/>
      <c r="F37" s="300"/>
      <c r="G37" s="300"/>
      <c r="H37" s="300"/>
      <c r="I37" s="566"/>
      <c r="J37" s="566"/>
      <c r="K37" s="498"/>
    </row>
    <row r="38" spans="1:11" ht="14.25" customHeight="1" hidden="1">
      <c r="A38" s="37" t="s">
        <v>390</v>
      </c>
      <c r="B38" s="564">
        <v>66</v>
      </c>
      <c r="C38" s="52" t="s">
        <v>37</v>
      </c>
      <c r="D38" s="53" t="s">
        <v>38</v>
      </c>
      <c r="E38" s="53" t="s">
        <v>132</v>
      </c>
      <c r="F38" s="212">
        <v>38</v>
      </c>
      <c r="G38" s="212">
        <v>80</v>
      </c>
      <c r="H38" s="212">
        <v>0</v>
      </c>
      <c r="I38" s="567">
        <v>0</v>
      </c>
      <c r="J38" s="567">
        <v>0</v>
      </c>
      <c r="K38" s="499" t="s">
        <v>571</v>
      </c>
    </row>
    <row r="39" spans="1:11" ht="8.25" customHeight="1">
      <c r="A39" s="37"/>
      <c r="B39" s="564"/>
      <c r="C39" s="52"/>
      <c r="D39" s="53"/>
      <c r="E39" s="53"/>
      <c r="F39" s="212"/>
      <c r="G39" s="212"/>
      <c r="H39" s="212"/>
      <c r="I39" s="567"/>
      <c r="J39" s="567"/>
      <c r="K39" s="499"/>
    </row>
    <row r="40" spans="1:11" ht="14.25" customHeight="1">
      <c r="A40" s="37" t="s">
        <v>603</v>
      </c>
      <c r="B40" s="564">
        <v>72</v>
      </c>
      <c r="C40" s="52" t="s">
        <v>37</v>
      </c>
      <c r="D40" s="53" t="s">
        <v>685</v>
      </c>
      <c r="E40" s="53" t="s">
        <v>36</v>
      </c>
      <c r="F40" s="569">
        <v>82</v>
      </c>
      <c r="G40" s="569">
        <v>160</v>
      </c>
      <c r="H40" s="568">
        <v>0</v>
      </c>
      <c r="I40" s="568">
        <v>6.4</v>
      </c>
      <c r="J40" s="569">
        <v>1240</v>
      </c>
      <c r="K40" s="23" t="s">
        <v>583</v>
      </c>
    </row>
    <row r="41" spans="1:11" ht="15" customHeight="1">
      <c r="A41" s="761" t="s">
        <v>602</v>
      </c>
      <c r="B41" s="763">
        <v>53</v>
      </c>
      <c r="C41" s="765" t="s">
        <v>37</v>
      </c>
      <c r="D41" s="767" t="s">
        <v>684</v>
      </c>
      <c r="E41" s="765" t="s">
        <v>109</v>
      </c>
      <c r="F41" s="569">
        <v>133.1</v>
      </c>
      <c r="G41" s="569">
        <v>360</v>
      </c>
      <c r="H41" s="572">
        <v>864.8</v>
      </c>
      <c r="I41" s="570">
        <v>19740.4</v>
      </c>
      <c r="J41" s="569">
        <v>30912</v>
      </c>
      <c r="K41" s="519" t="s">
        <v>585</v>
      </c>
    </row>
    <row r="42" spans="1:11" ht="33.75" customHeight="1">
      <c r="A42" s="762"/>
      <c r="B42" s="764"/>
      <c r="C42" s="766"/>
      <c r="D42" s="768"/>
      <c r="E42" s="766"/>
      <c r="F42" s="573"/>
      <c r="G42" s="571"/>
      <c r="H42" s="571"/>
      <c r="I42" s="571"/>
      <c r="J42" s="571"/>
      <c r="K42" s="518" t="s">
        <v>584</v>
      </c>
    </row>
    <row r="43" spans="1:10" ht="15" customHeight="1" hidden="1">
      <c r="A43" s="10" t="s">
        <v>383</v>
      </c>
      <c r="I43" s="211"/>
      <c r="J43" s="211"/>
    </row>
    <row r="44" ht="16.5" hidden="1">
      <c r="A44" s="75" t="s">
        <v>391</v>
      </c>
    </row>
    <row r="45" spans="1:8" ht="16.5">
      <c r="A45" s="34"/>
      <c r="H45" s="211"/>
    </row>
    <row r="46" ht="16.5">
      <c r="A46" s="34"/>
    </row>
    <row r="47" ht="16.5">
      <c r="A47" s="34"/>
    </row>
  </sheetData>
  <sheetProtection/>
  <mergeCells count="32">
    <mergeCell ref="K25:K26"/>
    <mergeCell ref="K19:K20"/>
    <mergeCell ref="C19:H19"/>
    <mergeCell ref="C10:H10"/>
    <mergeCell ref="C11:H11"/>
    <mergeCell ref="C12:H12"/>
    <mergeCell ref="C13:H13"/>
    <mergeCell ref="K21:K22"/>
    <mergeCell ref="C21:H21"/>
    <mergeCell ref="C14:H14"/>
    <mergeCell ref="K17:K18"/>
    <mergeCell ref="K15:K16"/>
    <mergeCell ref="C15:H15"/>
    <mergeCell ref="C17:H17"/>
    <mergeCell ref="K23:K24"/>
    <mergeCell ref="C23:H23"/>
    <mergeCell ref="C27:H27"/>
    <mergeCell ref="C25:H25"/>
    <mergeCell ref="C28:H28"/>
    <mergeCell ref="C36:H36"/>
    <mergeCell ref="C30:H30"/>
    <mergeCell ref="C31:H31"/>
    <mergeCell ref="C32:H32"/>
    <mergeCell ref="C33:H33"/>
    <mergeCell ref="C34:H34"/>
    <mergeCell ref="C35:H35"/>
    <mergeCell ref="A41:A42"/>
    <mergeCell ref="B41:B42"/>
    <mergeCell ref="C41:C42"/>
    <mergeCell ref="D41:D42"/>
    <mergeCell ref="C29:H29"/>
    <mergeCell ref="E41:E42"/>
  </mergeCells>
  <printOptions horizontalCentered="1"/>
  <pageMargins left="0.9055118110236221" right="0.5905511811023623" top="0.6692913385826772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5.875" style="10" customWidth="1"/>
    <col min="3" max="3" width="8.625" style="6" customWidth="1"/>
    <col min="4" max="4" width="7.125" style="6" customWidth="1"/>
    <col min="5" max="5" width="16.125" style="6" customWidth="1"/>
    <col min="6" max="6" width="8.375" style="5" customWidth="1"/>
    <col min="7" max="8" width="8.62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16" customFormat="1" ht="57.75" customHeight="1">
      <c r="A1" s="312" t="s">
        <v>696</v>
      </c>
      <c r="B1" s="1"/>
      <c r="C1" s="44"/>
      <c r="D1" s="44"/>
      <c r="E1" s="44"/>
      <c r="F1" s="45"/>
      <c r="G1" s="45"/>
      <c r="H1" s="45"/>
      <c r="I1" s="45"/>
      <c r="J1" s="45"/>
      <c r="K1" s="44"/>
    </row>
    <row r="2" spans="1:11" s="16" customFormat="1" ht="6.75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1.75" customHeight="1">
      <c r="A3" s="326" t="s">
        <v>587</v>
      </c>
      <c r="B3" s="18" t="s">
        <v>74</v>
      </c>
      <c r="C3" s="19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22.5" customHeight="1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3.5" customHeight="1" hidden="1">
      <c r="A5" s="12" t="s">
        <v>76</v>
      </c>
      <c r="B5" s="29">
        <v>3</v>
      </c>
      <c r="C5" s="81" t="s">
        <v>90</v>
      </c>
      <c r="D5" s="21"/>
      <c r="E5" s="21"/>
      <c r="F5" s="72">
        <v>290.1</v>
      </c>
      <c r="G5" s="72">
        <v>796</v>
      </c>
      <c r="H5" s="72">
        <v>580.5</v>
      </c>
      <c r="I5" s="72">
        <v>191.5</v>
      </c>
      <c r="J5" s="72">
        <v>242.01</v>
      </c>
      <c r="K5" s="79" t="s">
        <v>90</v>
      </c>
    </row>
    <row r="6" spans="1:11" ht="12.75" customHeight="1" hidden="1">
      <c r="A6" s="12" t="s">
        <v>78</v>
      </c>
      <c r="B6" s="29">
        <v>3</v>
      </c>
      <c r="C6" s="81" t="s">
        <v>90</v>
      </c>
      <c r="D6" s="21"/>
      <c r="E6" s="21"/>
      <c r="F6" s="32">
        <v>290.1</v>
      </c>
      <c r="G6" s="32">
        <v>796</v>
      </c>
      <c r="H6" s="32">
        <v>580.5</v>
      </c>
      <c r="I6" s="32">
        <v>191.56</v>
      </c>
      <c r="J6" s="32">
        <v>242.01</v>
      </c>
      <c r="K6" s="80" t="s">
        <v>90</v>
      </c>
    </row>
    <row r="7" spans="1:11" ht="12.75" customHeight="1" hidden="1">
      <c r="A7" s="12" t="s">
        <v>7</v>
      </c>
      <c r="B7" s="29">
        <v>3</v>
      </c>
      <c r="C7" s="81" t="s">
        <v>90</v>
      </c>
      <c r="D7" s="21"/>
      <c r="E7" s="21"/>
      <c r="F7" s="32">
        <v>290.1</v>
      </c>
      <c r="G7" s="32">
        <v>796</v>
      </c>
      <c r="H7" s="32">
        <v>580.5</v>
      </c>
      <c r="I7" s="32">
        <v>191.56</v>
      </c>
      <c r="J7" s="32">
        <v>242.01</v>
      </c>
      <c r="K7" s="80" t="s">
        <v>90</v>
      </c>
    </row>
    <row r="8" spans="1:11" ht="12.75" customHeight="1" hidden="1">
      <c r="A8" s="12" t="s">
        <v>8</v>
      </c>
      <c r="B8" s="29">
        <v>3</v>
      </c>
      <c r="C8" s="81" t="s">
        <v>90</v>
      </c>
      <c r="D8" s="21"/>
      <c r="E8" s="21"/>
      <c r="F8" s="32">
        <v>290.1</v>
      </c>
      <c r="G8" s="32">
        <v>796</v>
      </c>
      <c r="H8" s="32">
        <v>580.5</v>
      </c>
      <c r="I8" s="32">
        <v>167.42</v>
      </c>
      <c r="J8" s="32">
        <v>242.01</v>
      </c>
      <c r="K8" s="80" t="s">
        <v>90</v>
      </c>
    </row>
    <row r="9" spans="1:11" ht="15" customHeight="1" hidden="1">
      <c r="A9" s="12" t="s">
        <v>9</v>
      </c>
      <c r="B9" s="29">
        <v>3</v>
      </c>
      <c r="C9" s="80" t="s">
        <v>119</v>
      </c>
      <c r="D9" s="2"/>
      <c r="E9" s="2"/>
      <c r="F9" s="90"/>
      <c r="G9" s="91"/>
      <c r="H9" s="32">
        <v>580.5</v>
      </c>
      <c r="I9" s="32">
        <v>181.87</v>
      </c>
      <c r="J9" s="32">
        <v>242.01</v>
      </c>
      <c r="K9" s="80" t="s">
        <v>90</v>
      </c>
    </row>
    <row r="10" spans="1:11" ht="15" customHeight="1" hidden="1">
      <c r="A10" s="12" t="s">
        <v>10</v>
      </c>
      <c r="B10" s="29">
        <v>3</v>
      </c>
      <c r="C10" s="83" t="s">
        <v>274</v>
      </c>
      <c r="D10" s="2"/>
      <c r="E10" s="2"/>
      <c r="F10" s="90"/>
      <c r="G10" s="91"/>
      <c r="H10" s="32"/>
      <c r="I10" s="32">
        <v>18187</v>
      </c>
      <c r="J10" s="32">
        <v>24201</v>
      </c>
      <c r="K10" s="80" t="s">
        <v>90</v>
      </c>
    </row>
    <row r="11" spans="1:11" ht="15" customHeight="1" hidden="1">
      <c r="A11" s="12" t="s">
        <v>11</v>
      </c>
      <c r="B11" s="29">
        <v>3</v>
      </c>
      <c r="C11" s="83" t="s">
        <v>274</v>
      </c>
      <c r="D11" s="2"/>
      <c r="E11" s="2"/>
      <c r="F11" s="90"/>
      <c r="G11" s="91"/>
      <c r="H11" s="32"/>
      <c r="I11" s="32">
        <v>181.87</v>
      </c>
      <c r="J11" s="32">
        <v>242.01</v>
      </c>
      <c r="K11" s="80" t="s">
        <v>90</v>
      </c>
    </row>
    <row r="12" spans="1:11" ht="15" customHeight="1" hidden="1">
      <c r="A12" s="12" t="s">
        <v>71</v>
      </c>
      <c r="B12" s="29">
        <v>3</v>
      </c>
      <c r="C12" s="83" t="s">
        <v>274</v>
      </c>
      <c r="D12" s="2"/>
      <c r="E12" s="2"/>
      <c r="F12" s="90"/>
      <c r="G12" s="91"/>
      <c r="H12" s="32"/>
      <c r="I12" s="32">
        <v>17978</v>
      </c>
      <c r="J12" s="32">
        <v>24201</v>
      </c>
      <c r="K12" s="80" t="s">
        <v>90</v>
      </c>
    </row>
    <row r="13" spans="1:11" ht="15" customHeight="1" hidden="1">
      <c r="A13" s="12" t="s">
        <v>73</v>
      </c>
      <c r="B13" s="29">
        <v>3</v>
      </c>
      <c r="C13" s="83" t="s">
        <v>274</v>
      </c>
      <c r="D13" s="2"/>
      <c r="E13" s="2"/>
      <c r="F13" s="90"/>
      <c r="G13" s="91"/>
      <c r="H13" s="32"/>
      <c r="I13" s="226">
        <v>17926</v>
      </c>
      <c r="J13" s="226">
        <v>24201</v>
      </c>
      <c r="K13" s="80" t="s">
        <v>90</v>
      </c>
    </row>
    <row r="14" spans="1:11" ht="15" customHeight="1" hidden="1">
      <c r="A14" s="71" t="s">
        <v>103</v>
      </c>
      <c r="B14" s="29">
        <v>3</v>
      </c>
      <c r="C14" s="83" t="s">
        <v>274</v>
      </c>
      <c r="D14" s="2"/>
      <c r="E14" s="2"/>
      <c r="F14" s="90"/>
      <c r="G14" s="91"/>
      <c r="H14" s="32"/>
      <c r="I14" s="226">
        <v>22785</v>
      </c>
      <c r="J14" s="226">
        <v>25180</v>
      </c>
      <c r="K14" s="80" t="s">
        <v>90</v>
      </c>
    </row>
    <row r="15" spans="1:11" ht="21" customHeight="1" hidden="1">
      <c r="A15" s="9" t="s">
        <v>351</v>
      </c>
      <c r="B15" s="119">
        <v>6</v>
      </c>
      <c r="C15" s="774" t="s">
        <v>275</v>
      </c>
      <c r="D15" s="782"/>
      <c r="E15" s="782"/>
      <c r="F15" s="782"/>
      <c r="G15" s="782"/>
      <c r="H15" s="783"/>
      <c r="I15" s="227">
        <v>22863.5</v>
      </c>
      <c r="J15" s="227">
        <v>25123.5</v>
      </c>
      <c r="K15" s="774" t="s">
        <v>267</v>
      </c>
    </row>
    <row r="16" spans="1:11" ht="15" customHeight="1" hidden="1">
      <c r="A16" s="34"/>
      <c r="B16" s="35"/>
      <c r="C16" s="784"/>
      <c r="D16" s="782"/>
      <c r="E16" s="782"/>
      <c r="F16" s="782"/>
      <c r="G16" s="782"/>
      <c r="H16" s="783"/>
      <c r="I16" s="226"/>
      <c r="J16" s="226"/>
      <c r="K16" s="775"/>
    </row>
    <row r="17" spans="1:11" ht="15" customHeight="1" hidden="1">
      <c r="A17" s="71"/>
      <c r="B17" s="29"/>
      <c r="C17" s="83"/>
      <c r="D17" s="2"/>
      <c r="E17" s="2"/>
      <c r="F17" s="90"/>
      <c r="G17" s="90"/>
      <c r="H17" s="184"/>
      <c r="I17" s="226"/>
      <c r="J17" s="226"/>
      <c r="K17" s="785"/>
    </row>
    <row r="18" spans="1:11" ht="21" customHeight="1" hidden="1">
      <c r="A18" s="9" t="s">
        <v>358</v>
      </c>
      <c r="B18" s="119">
        <v>6</v>
      </c>
      <c r="C18" s="774" t="s">
        <v>275</v>
      </c>
      <c r="D18" s="782"/>
      <c r="E18" s="782"/>
      <c r="F18" s="782"/>
      <c r="G18" s="782"/>
      <c r="H18" s="783"/>
      <c r="I18" s="227">
        <v>22783.5</v>
      </c>
      <c r="J18" s="227">
        <v>24735.5</v>
      </c>
      <c r="K18" s="774" t="s">
        <v>267</v>
      </c>
    </row>
    <row r="19" spans="1:11" ht="15" customHeight="1" hidden="1">
      <c r="A19" s="34"/>
      <c r="B19" s="35"/>
      <c r="C19" s="784"/>
      <c r="D19" s="782"/>
      <c r="E19" s="782"/>
      <c r="F19" s="782"/>
      <c r="G19" s="782"/>
      <c r="H19" s="783"/>
      <c r="I19" s="227"/>
      <c r="J19" s="227"/>
      <c r="K19" s="775"/>
    </row>
    <row r="20" spans="1:11" ht="15" customHeight="1" hidden="1">
      <c r="A20" s="34"/>
      <c r="B20" s="35"/>
      <c r="C20" s="171"/>
      <c r="D20" s="170"/>
      <c r="E20" s="170"/>
      <c r="F20" s="170"/>
      <c r="G20" s="169"/>
      <c r="H20" s="177"/>
      <c r="I20" s="227"/>
      <c r="J20" s="227"/>
      <c r="K20" s="785"/>
    </row>
    <row r="21" spans="1:11" ht="21" customHeight="1" hidden="1">
      <c r="A21" s="9" t="s">
        <v>359</v>
      </c>
      <c r="B21" s="119">
        <v>6</v>
      </c>
      <c r="C21" s="774" t="s">
        <v>275</v>
      </c>
      <c r="D21" s="782"/>
      <c r="E21" s="782"/>
      <c r="F21" s="782"/>
      <c r="G21" s="782"/>
      <c r="H21" s="783"/>
      <c r="I21" s="227">
        <v>18335</v>
      </c>
      <c r="J21" s="227">
        <v>24632</v>
      </c>
      <c r="K21" s="774" t="s">
        <v>267</v>
      </c>
    </row>
    <row r="22" spans="1:11" ht="15" customHeight="1" hidden="1">
      <c r="A22" s="34"/>
      <c r="B22" s="35"/>
      <c r="C22" s="784"/>
      <c r="D22" s="782"/>
      <c r="E22" s="782"/>
      <c r="F22" s="782"/>
      <c r="G22" s="782"/>
      <c r="H22" s="783"/>
      <c r="I22" s="32"/>
      <c r="J22" s="32"/>
      <c r="K22" s="775"/>
    </row>
    <row r="23" spans="1:11" ht="15" customHeight="1" hidden="1">
      <c r="A23" s="34"/>
      <c r="B23" s="35"/>
      <c r="C23" s="233"/>
      <c r="D23" s="231"/>
      <c r="E23" s="231"/>
      <c r="F23" s="231"/>
      <c r="G23" s="231"/>
      <c r="H23" s="232"/>
      <c r="I23" s="32"/>
      <c r="J23" s="32"/>
      <c r="K23" s="775"/>
    </row>
    <row r="24" spans="1:11" ht="15" customHeight="1" hidden="1">
      <c r="A24" s="9" t="s">
        <v>360</v>
      </c>
      <c r="B24" s="119">
        <v>6</v>
      </c>
      <c r="C24" s="774" t="s">
        <v>275</v>
      </c>
      <c r="D24" s="782"/>
      <c r="E24" s="782"/>
      <c r="F24" s="782"/>
      <c r="G24" s="782"/>
      <c r="H24" s="783"/>
      <c r="I24" s="227">
        <v>21088</v>
      </c>
      <c r="J24" s="227">
        <v>24632</v>
      </c>
      <c r="K24" s="774" t="s">
        <v>267</v>
      </c>
    </row>
    <row r="25" spans="1:11" ht="15" customHeight="1" hidden="1">
      <c r="A25" s="34"/>
      <c r="B25" s="35"/>
      <c r="C25" s="784"/>
      <c r="D25" s="782"/>
      <c r="E25" s="782"/>
      <c r="F25" s="782"/>
      <c r="G25" s="782"/>
      <c r="H25" s="783"/>
      <c r="I25" s="32"/>
      <c r="J25" s="32"/>
      <c r="K25" s="775"/>
    </row>
    <row r="26" spans="1:11" ht="19.5" customHeight="1" hidden="1">
      <c r="A26" s="34"/>
      <c r="B26" s="35"/>
      <c r="C26" s="233"/>
      <c r="D26" s="231"/>
      <c r="E26" s="231"/>
      <c r="F26" s="231"/>
      <c r="G26" s="231"/>
      <c r="H26" s="232"/>
      <c r="I26" s="32"/>
      <c r="J26" s="32"/>
      <c r="K26" s="775"/>
    </row>
    <row r="27" spans="1:11" ht="21" customHeight="1" hidden="1">
      <c r="A27" s="9" t="s">
        <v>361</v>
      </c>
      <c r="B27" s="119">
        <v>6</v>
      </c>
      <c r="C27" s="774" t="s">
        <v>275</v>
      </c>
      <c r="D27" s="782"/>
      <c r="E27" s="782"/>
      <c r="F27" s="782"/>
      <c r="G27" s="782"/>
      <c r="H27" s="783"/>
      <c r="I27" s="221">
        <v>21034</v>
      </c>
      <c r="J27" s="221">
        <v>24558</v>
      </c>
      <c r="K27" s="774" t="s">
        <v>267</v>
      </c>
    </row>
    <row r="28" spans="1:11" ht="29.25" customHeight="1" hidden="1">
      <c r="A28" s="34"/>
      <c r="B28" s="35"/>
      <c r="C28" s="784"/>
      <c r="D28" s="782"/>
      <c r="E28" s="782"/>
      <c r="F28" s="782"/>
      <c r="G28" s="782"/>
      <c r="H28" s="783"/>
      <c r="I28" s="33"/>
      <c r="J28" s="33"/>
      <c r="K28" s="785"/>
    </row>
    <row r="29" spans="1:11" ht="21" customHeight="1" hidden="1">
      <c r="A29" s="9" t="s">
        <v>385</v>
      </c>
      <c r="B29" s="119">
        <v>6</v>
      </c>
      <c r="C29" s="774" t="s">
        <v>463</v>
      </c>
      <c r="D29" s="782"/>
      <c r="E29" s="782"/>
      <c r="F29" s="782"/>
      <c r="G29" s="782"/>
      <c r="H29" s="783"/>
      <c r="I29" s="339">
        <v>16807</v>
      </c>
      <c r="J29" s="339">
        <v>24716</v>
      </c>
      <c r="K29" s="774" t="s">
        <v>465</v>
      </c>
    </row>
    <row r="30" spans="1:11" ht="28.5" customHeight="1" hidden="1">
      <c r="A30" s="56"/>
      <c r="B30" s="35"/>
      <c r="C30" s="784"/>
      <c r="D30" s="782"/>
      <c r="E30" s="782"/>
      <c r="F30" s="782"/>
      <c r="G30" s="782"/>
      <c r="H30" s="783"/>
      <c r="I30" s="340"/>
      <c r="J30" s="340"/>
      <c r="K30" s="785"/>
    </row>
    <row r="31" spans="1:11" ht="21" customHeight="1" hidden="1">
      <c r="A31" s="9" t="s">
        <v>447</v>
      </c>
      <c r="B31" s="119">
        <v>6</v>
      </c>
      <c r="C31" s="774" t="s">
        <v>464</v>
      </c>
      <c r="D31" s="782"/>
      <c r="E31" s="782"/>
      <c r="F31" s="782"/>
      <c r="G31" s="782"/>
      <c r="H31" s="783"/>
      <c r="I31" s="339">
        <v>16435</v>
      </c>
      <c r="J31" s="339">
        <v>28324</v>
      </c>
      <c r="K31" s="774" t="s">
        <v>267</v>
      </c>
    </row>
    <row r="32" spans="1:11" ht="28.5" customHeight="1" hidden="1">
      <c r="A32" s="56"/>
      <c r="B32" s="35"/>
      <c r="C32" s="784"/>
      <c r="D32" s="782"/>
      <c r="E32" s="782"/>
      <c r="F32" s="782"/>
      <c r="G32" s="782"/>
      <c r="H32" s="783"/>
      <c r="I32" s="338"/>
      <c r="J32" s="338"/>
      <c r="K32" s="785"/>
    </row>
    <row r="33" spans="1:11" ht="21" customHeight="1" hidden="1">
      <c r="A33" s="203" t="s">
        <v>458</v>
      </c>
      <c r="B33" s="119">
        <v>6</v>
      </c>
      <c r="C33" s="774" t="s">
        <v>275</v>
      </c>
      <c r="D33" s="782"/>
      <c r="E33" s="782"/>
      <c r="F33" s="782"/>
      <c r="G33" s="782"/>
      <c r="H33" s="783"/>
      <c r="I33" s="339">
        <v>15880.73</v>
      </c>
      <c r="J33" s="339">
        <v>28323.83</v>
      </c>
      <c r="K33" s="788" t="s">
        <v>267</v>
      </c>
    </row>
    <row r="34" spans="2:11" ht="24" customHeight="1" hidden="1">
      <c r="B34" s="35"/>
      <c r="C34" s="784"/>
      <c r="D34" s="782"/>
      <c r="E34" s="782"/>
      <c r="F34" s="782"/>
      <c r="G34" s="782"/>
      <c r="H34" s="783"/>
      <c r="I34" s="340"/>
      <c r="J34" s="340"/>
      <c r="K34" s="789"/>
    </row>
    <row r="35" spans="1:11" ht="21" customHeight="1" hidden="1">
      <c r="A35" s="385" t="s">
        <v>634</v>
      </c>
      <c r="B35" s="574">
        <v>6</v>
      </c>
      <c r="C35" s="774" t="s">
        <v>275</v>
      </c>
      <c r="D35" s="782"/>
      <c r="E35" s="782"/>
      <c r="F35" s="782"/>
      <c r="G35" s="782"/>
      <c r="H35" s="783"/>
      <c r="I35" s="579">
        <v>15891.9</v>
      </c>
      <c r="J35" s="579">
        <v>28323.83</v>
      </c>
      <c r="K35" s="786" t="s">
        <v>267</v>
      </c>
    </row>
    <row r="36" spans="1:11" ht="24" customHeight="1" hidden="1">
      <c r="A36" s="56"/>
      <c r="B36" s="575"/>
      <c r="C36" s="784"/>
      <c r="D36" s="782"/>
      <c r="E36" s="782"/>
      <c r="F36" s="782"/>
      <c r="G36" s="782"/>
      <c r="H36" s="783"/>
      <c r="I36" s="580"/>
      <c r="J36" s="580"/>
      <c r="K36" s="787"/>
    </row>
    <row r="37" spans="1:11" ht="21" customHeight="1" hidden="1">
      <c r="A37" s="479" t="s">
        <v>635</v>
      </c>
      <c r="B37" s="574">
        <v>6</v>
      </c>
      <c r="C37" s="774" t="s">
        <v>275</v>
      </c>
      <c r="D37" s="782"/>
      <c r="E37" s="782"/>
      <c r="F37" s="782"/>
      <c r="G37" s="782"/>
      <c r="H37" s="783"/>
      <c r="I37" s="579">
        <v>15911.93</v>
      </c>
      <c r="J37" s="579">
        <v>28323.83</v>
      </c>
      <c r="K37" s="786" t="s">
        <v>267</v>
      </c>
    </row>
    <row r="38" spans="1:11" ht="24" customHeight="1" hidden="1">
      <c r="A38" s="706"/>
      <c r="B38" s="707"/>
      <c r="C38" s="784"/>
      <c r="D38" s="782"/>
      <c r="E38" s="782"/>
      <c r="F38" s="782"/>
      <c r="G38" s="782"/>
      <c r="H38" s="783"/>
      <c r="I38" s="580"/>
      <c r="J38" s="580"/>
      <c r="K38" s="787"/>
    </row>
    <row r="39" spans="1:11" ht="21" customHeight="1" hidden="1">
      <c r="A39" s="479" t="s">
        <v>633</v>
      </c>
      <c r="B39" s="574">
        <v>6</v>
      </c>
      <c r="C39" s="774" t="s">
        <v>275</v>
      </c>
      <c r="D39" s="782"/>
      <c r="E39" s="782"/>
      <c r="F39" s="782"/>
      <c r="G39" s="782"/>
      <c r="H39" s="783"/>
      <c r="I39" s="579">
        <v>15588</v>
      </c>
      <c r="J39" s="579">
        <v>28323.83</v>
      </c>
      <c r="K39" s="786" t="s">
        <v>267</v>
      </c>
    </row>
    <row r="40" spans="1:11" ht="24" customHeight="1" hidden="1">
      <c r="A40" s="706"/>
      <c r="B40" s="707"/>
      <c r="C40" s="784"/>
      <c r="D40" s="782"/>
      <c r="E40" s="782"/>
      <c r="F40" s="782"/>
      <c r="G40" s="782"/>
      <c r="H40" s="783"/>
      <c r="I40" s="580"/>
      <c r="J40" s="580"/>
      <c r="K40" s="787"/>
    </row>
    <row r="41" spans="1:11" ht="21" customHeight="1">
      <c r="A41" s="479" t="s">
        <v>627</v>
      </c>
      <c r="B41" s="574">
        <v>6</v>
      </c>
      <c r="C41" s="774" t="s">
        <v>275</v>
      </c>
      <c r="D41" s="782"/>
      <c r="E41" s="782"/>
      <c r="F41" s="782"/>
      <c r="G41" s="782"/>
      <c r="H41" s="783"/>
      <c r="I41" s="579">
        <v>15586.5</v>
      </c>
      <c r="J41" s="579">
        <v>25303.1</v>
      </c>
      <c r="K41" s="786" t="s">
        <v>267</v>
      </c>
    </row>
    <row r="42" spans="1:11" ht="24" customHeight="1">
      <c r="A42" s="706"/>
      <c r="B42" s="707"/>
      <c r="C42" s="784"/>
      <c r="D42" s="782"/>
      <c r="E42" s="782"/>
      <c r="F42" s="782"/>
      <c r="G42" s="782"/>
      <c r="H42" s="783"/>
      <c r="I42" s="581"/>
      <c r="J42" s="581"/>
      <c r="K42" s="787"/>
    </row>
    <row r="43" spans="1:11" ht="19.5" customHeight="1">
      <c r="A43" s="479" t="s">
        <v>632</v>
      </c>
      <c r="B43" s="574">
        <v>6</v>
      </c>
      <c r="C43" s="774" t="s">
        <v>275</v>
      </c>
      <c r="D43" s="782"/>
      <c r="E43" s="782"/>
      <c r="F43" s="782"/>
      <c r="G43" s="782"/>
      <c r="H43" s="783"/>
      <c r="I43" s="579">
        <v>15660.3</v>
      </c>
      <c r="J43" s="579">
        <v>25359.1</v>
      </c>
      <c r="K43" s="786" t="s">
        <v>267</v>
      </c>
    </row>
    <row r="44" spans="1:11" ht="24" customHeight="1">
      <c r="A44" s="706"/>
      <c r="B44" s="707"/>
      <c r="C44" s="784"/>
      <c r="D44" s="782"/>
      <c r="E44" s="782"/>
      <c r="F44" s="782"/>
      <c r="G44" s="782"/>
      <c r="H44" s="783"/>
      <c r="I44" s="581"/>
      <c r="J44" s="581"/>
      <c r="K44" s="787"/>
    </row>
    <row r="45" spans="1:11" ht="21" customHeight="1">
      <c r="A45" s="479" t="s">
        <v>629</v>
      </c>
      <c r="B45" s="574">
        <v>6</v>
      </c>
      <c r="C45" s="774" t="s">
        <v>275</v>
      </c>
      <c r="D45" s="782"/>
      <c r="E45" s="782"/>
      <c r="F45" s="782"/>
      <c r="G45" s="782"/>
      <c r="H45" s="783"/>
      <c r="I45" s="579">
        <v>15635.7</v>
      </c>
      <c r="J45" s="579">
        <v>25359.1</v>
      </c>
      <c r="K45" s="786" t="s">
        <v>267</v>
      </c>
    </row>
    <row r="46" spans="1:11" ht="24" customHeight="1">
      <c r="A46" s="56"/>
      <c r="B46" s="575"/>
      <c r="C46" s="784"/>
      <c r="D46" s="782"/>
      <c r="E46" s="782"/>
      <c r="F46" s="782"/>
      <c r="G46" s="782"/>
      <c r="H46" s="783"/>
      <c r="I46" s="581"/>
      <c r="J46" s="581"/>
      <c r="K46" s="787"/>
    </row>
    <row r="47" spans="1:11" ht="21" customHeight="1">
      <c r="A47" s="479" t="s">
        <v>658</v>
      </c>
      <c r="B47" s="574">
        <v>6</v>
      </c>
      <c r="C47" s="774" t="s">
        <v>275</v>
      </c>
      <c r="D47" s="782"/>
      <c r="E47" s="782"/>
      <c r="F47" s="782"/>
      <c r="G47" s="782"/>
      <c r="H47" s="783"/>
      <c r="I47" s="579">
        <v>19570.8</v>
      </c>
      <c r="J47" s="579">
        <v>25359.1</v>
      </c>
      <c r="K47" s="786" t="s">
        <v>267</v>
      </c>
    </row>
    <row r="48" spans="1:11" ht="24" customHeight="1">
      <c r="A48" s="56"/>
      <c r="B48" s="575"/>
      <c r="C48" s="784"/>
      <c r="D48" s="782"/>
      <c r="E48" s="782"/>
      <c r="F48" s="782"/>
      <c r="G48" s="782"/>
      <c r="H48" s="783"/>
      <c r="I48" s="581"/>
      <c r="J48" s="581"/>
      <c r="K48" s="787"/>
    </row>
    <row r="49" spans="1:11" ht="21" customHeight="1">
      <c r="A49" s="479" t="s">
        <v>675</v>
      </c>
      <c r="B49" s="574">
        <v>6</v>
      </c>
      <c r="C49" s="774" t="s">
        <v>275</v>
      </c>
      <c r="D49" s="782"/>
      <c r="E49" s="782"/>
      <c r="F49" s="782"/>
      <c r="G49" s="782"/>
      <c r="H49" s="783"/>
      <c r="I49" s="579">
        <f>SUM(I52:I58)</f>
        <v>19337.4</v>
      </c>
      <c r="J49" s="579">
        <f>SUM(J52:J58)</f>
        <v>25359.100000000002</v>
      </c>
      <c r="K49" s="786" t="s">
        <v>267</v>
      </c>
    </row>
    <row r="50" spans="1:11" ht="24" customHeight="1">
      <c r="A50" s="56"/>
      <c r="B50" s="575"/>
      <c r="C50" s="784"/>
      <c r="D50" s="782"/>
      <c r="E50" s="782"/>
      <c r="F50" s="782"/>
      <c r="G50" s="782"/>
      <c r="H50" s="783"/>
      <c r="I50" s="580"/>
      <c r="J50" s="580"/>
      <c r="K50" s="787"/>
    </row>
    <row r="51" spans="1:11" ht="10.5" customHeight="1">
      <c r="A51" s="56"/>
      <c r="B51" s="575"/>
      <c r="C51" s="308"/>
      <c r="D51" s="308"/>
      <c r="E51" s="308"/>
      <c r="F51" s="308"/>
      <c r="G51" s="308"/>
      <c r="H51" s="308"/>
      <c r="I51" s="580"/>
      <c r="J51" s="580"/>
      <c r="K51" s="501"/>
    </row>
    <row r="52" spans="1:11" ht="15" customHeight="1">
      <c r="A52" s="761" t="s">
        <v>214</v>
      </c>
      <c r="B52" s="790">
        <v>63</v>
      </c>
      <c r="C52" s="791" t="s">
        <v>302</v>
      </c>
      <c r="D52" s="792" t="s">
        <v>505</v>
      </c>
      <c r="E52" s="792" t="s">
        <v>395</v>
      </c>
      <c r="F52" s="583">
        <v>180</v>
      </c>
      <c r="G52" s="583">
        <v>290</v>
      </c>
      <c r="H52" s="585">
        <v>414.2</v>
      </c>
      <c r="I52" s="582">
        <v>18615.9</v>
      </c>
      <c r="J52" s="583">
        <v>23200</v>
      </c>
      <c r="K52" s="23" t="s">
        <v>671</v>
      </c>
    </row>
    <row r="53" spans="1:11" ht="23.25" customHeight="1">
      <c r="A53" s="761"/>
      <c r="B53" s="790"/>
      <c r="C53" s="791"/>
      <c r="D53" s="792"/>
      <c r="E53" s="792"/>
      <c r="F53" s="583"/>
      <c r="G53" s="583"/>
      <c r="H53" s="583"/>
      <c r="I53" s="583"/>
      <c r="J53" s="583"/>
      <c r="K53" s="23"/>
    </row>
    <row r="54" spans="1:11" ht="13.5" customHeight="1">
      <c r="A54" s="37" t="s">
        <v>212</v>
      </c>
      <c r="B54" s="576">
        <v>59</v>
      </c>
      <c r="C54" s="34" t="s">
        <v>301</v>
      </c>
      <c r="D54" s="20" t="s">
        <v>505</v>
      </c>
      <c r="E54" s="20" t="s">
        <v>396</v>
      </c>
      <c r="F54" s="583">
        <v>45</v>
      </c>
      <c r="G54" s="583">
        <v>100</v>
      </c>
      <c r="H54" s="583">
        <v>5.9</v>
      </c>
      <c r="I54" s="583">
        <v>67.7</v>
      </c>
      <c r="J54" s="583">
        <v>69</v>
      </c>
      <c r="K54" s="23" t="s">
        <v>481</v>
      </c>
    </row>
    <row r="55" spans="1:11" ht="36.75" customHeight="1">
      <c r="A55" s="198" t="s">
        <v>601</v>
      </c>
      <c r="B55" s="574">
        <v>50</v>
      </c>
      <c r="C55" s="724" t="s">
        <v>650</v>
      </c>
      <c r="D55" s="199" t="s">
        <v>505</v>
      </c>
      <c r="E55" s="199" t="s">
        <v>36</v>
      </c>
      <c r="F55" s="618">
        <v>85.1</v>
      </c>
      <c r="G55" s="618">
        <v>149</v>
      </c>
      <c r="H55" s="618">
        <v>40.3</v>
      </c>
      <c r="I55" s="618">
        <v>459.3</v>
      </c>
      <c r="J55" s="618">
        <v>1710</v>
      </c>
      <c r="K55" s="148" t="s">
        <v>481</v>
      </c>
    </row>
    <row r="56" spans="1:11" ht="13.5" customHeight="1">
      <c r="A56" s="114" t="s">
        <v>213</v>
      </c>
      <c r="B56" s="576">
        <v>45</v>
      </c>
      <c r="C56" s="34" t="s">
        <v>45</v>
      </c>
      <c r="D56" s="20" t="s">
        <v>505</v>
      </c>
      <c r="E56" s="20" t="s">
        <v>387</v>
      </c>
      <c r="F56" s="583">
        <v>48.2</v>
      </c>
      <c r="G56" s="583">
        <v>91</v>
      </c>
      <c r="H56" s="583">
        <v>5.5</v>
      </c>
      <c r="I56" s="583">
        <v>24.8</v>
      </c>
      <c r="J56" s="583">
        <v>82.4</v>
      </c>
      <c r="K56" s="23" t="s">
        <v>481</v>
      </c>
    </row>
    <row r="57" spans="1:12" ht="13.5" customHeight="1">
      <c r="A57" s="37" t="s">
        <v>265</v>
      </c>
      <c r="B57" s="577">
        <v>88</v>
      </c>
      <c r="C57" s="519" t="s">
        <v>45</v>
      </c>
      <c r="D57" s="20" t="s">
        <v>505</v>
      </c>
      <c r="E57" s="20" t="s">
        <v>387</v>
      </c>
      <c r="F57" s="583">
        <v>23.5</v>
      </c>
      <c r="G57" s="583">
        <v>229.5</v>
      </c>
      <c r="H57" s="583">
        <v>6.9</v>
      </c>
      <c r="I57" s="570">
        <v>32.2</v>
      </c>
      <c r="J57" s="583">
        <v>57.5</v>
      </c>
      <c r="K57" s="23" t="s">
        <v>481</v>
      </c>
      <c r="L57" s="10"/>
    </row>
    <row r="58" spans="1:11" ht="13.5" customHeight="1">
      <c r="A58" s="24" t="s">
        <v>266</v>
      </c>
      <c r="B58" s="578">
        <v>66</v>
      </c>
      <c r="C58" s="725" t="s">
        <v>45</v>
      </c>
      <c r="D58" s="40" t="s">
        <v>506</v>
      </c>
      <c r="E58" s="40" t="s">
        <v>387</v>
      </c>
      <c r="F58" s="573">
        <v>25</v>
      </c>
      <c r="G58" s="573">
        <v>275.5</v>
      </c>
      <c r="H58" s="573">
        <v>65</v>
      </c>
      <c r="I58" s="584">
        <v>137.5</v>
      </c>
      <c r="J58" s="573">
        <v>240.2</v>
      </c>
      <c r="K58" s="59" t="s">
        <v>499</v>
      </c>
    </row>
    <row r="59" spans="6:10" ht="16.5">
      <c r="F59" s="6"/>
      <c r="G59" s="6"/>
      <c r="H59" s="6"/>
      <c r="I59" s="6"/>
      <c r="J59" s="6"/>
    </row>
    <row r="60" ht="16.5">
      <c r="A60" s="34"/>
    </row>
    <row r="61" spans="1:8" ht="16.5">
      <c r="A61" s="34"/>
      <c r="H61" s="211"/>
    </row>
  </sheetData>
  <sheetProtection/>
  <mergeCells count="37">
    <mergeCell ref="E52:E53"/>
    <mergeCell ref="C35:H36"/>
    <mergeCell ref="C37:H38"/>
    <mergeCell ref="C49:H50"/>
    <mergeCell ref="K43:K44"/>
    <mergeCell ref="K39:K40"/>
    <mergeCell ref="C45:H46"/>
    <mergeCell ref="K45:K46"/>
    <mergeCell ref="C47:H48"/>
    <mergeCell ref="K47:K48"/>
    <mergeCell ref="K33:K34"/>
    <mergeCell ref="C33:H34"/>
    <mergeCell ref="K24:K26"/>
    <mergeCell ref="A52:A53"/>
    <mergeCell ref="B52:B53"/>
    <mergeCell ref="C52:C53"/>
    <mergeCell ref="D52:D53"/>
    <mergeCell ref="K35:K36"/>
    <mergeCell ref="K37:K38"/>
    <mergeCell ref="C39:H40"/>
    <mergeCell ref="C15:H16"/>
    <mergeCell ref="K15:K17"/>
    <mergeCell ref="K29:K30"/>
    <mergeCell ref="C29:H30"/>
    <mergeCell ref="K27:K28"/>
    <mergeCell ref="K49:K50"/>
    <mergeCell ref="C41:H42"/>
    <mergeCell ref="K41:K42"/>
    <mergeCell ref="C18:H19"/>
    <mergeCell ref="C43:H44"/>
    <mergeCell ref="C21:H22"/>
    <mergeCell ref="K21:K23"/>
    <mergeCell ref="C31:H32"/>
    <mergeCell ref="C24:H25"/>
    <mergeCell ref="K18:K20"/>
    <mergeCell ref="K31:K32"/>
    <mergeCell ref="C27:H28"/>
  </mergeCells>
  <printOptions horizontalCentered="1" verticalCentered="1"/>
  <pageMargins left="0.9055118110236221" right="0.5905511811023623" top="0.5905511811023623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1.625" style="10" customWidth="1"/>
    <col min="2" max="2" width="5.875" style="10" customWidth="1"/>
    <col min="3" max="3" width="9.00390625" style="6" customWidth="1"/>
    <col min="4" max="4" width="9.125" style="6" customWidth="1"/>
    <col min="5" max="5" width="14.625" style="6" customWidth="1"/>
    <col min="6" max="6" width="8.375" style="5" customWidth="1"/>
    <col min="7" max="7" width="9.625" style="5" customWidth="1"/>
    <col min="8" max="8" width="9.37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16" customFormat="1" ht="25.5" customHeight="1">
      <c r="A1" s="356" t="s">
        <v>697</v>
      </c>
      <c r="B1" s="312"/>
      <c r="C1" s="312"/>
      <c r="D1" s="312"/>
      <c r="E1" s="312"/>
      <c r="F1" s="312"/>
      <c r="G1" s="312"/>
      <c r="H1" s="312"/>
      <c r="I1" s="316"/>
      <c r="J1" s="316"/>
      <c r="K1" s="312"/>
    </row>
    <row r="2" spans="1:11" s="16" customFormat="1" ht="6" customHeight="1">
      <c r="A2" s="69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4.75" customHeight="1">
      <c r="A3" s="326" t="s">
        <v>587</v>
      </c>
      <c r="B3" s="18" t="s">
        <v>74</v>
      </c>
      <c r="C3" s="19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21" customHeight="1">
      <c r="A4" s="24" t="s">
        <v>32</v>
      </c>
      <c r="B4" s="25" t="s">
        <v>27</v>
      </c>
      <c r="C4" s="24" t="s">
        <v>33</v>
      </c>
      <c r="D4" s="26"/>
      <c r="E4" s="60"/>
      <c r="F4" s="61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30" customHeight="1" hidden="1">
      <c r="A5" s="12" t="s">
        <v>76</v>
      </c>
      <c r="B5" s="38">
        <v>7</v>
      </c>
      <c r="C5" s="62" t="s">
        <v>93</v>
      </c>
      <c r="D5" s="49"/>
      <c r="E5" s="49"/>
      <c r="F5" s="63">
        <v>195.3</v>
      </c>
      <c r="G5" s="32">
        <v>3381.6</v>
      </c>
      <c r="H5" s="32">
        <v>1779.44</v>
      </c>
      <c r="I5" s="32">
        <v>106.32</v>
      </c>
      <c r="J5" s="32">
        <v>192.54</v>
      </c>
      <c r="K5" s="64" t="s">
        <v>93</v>
      </c>
    </row>
    <row r="6" spans="1:11" ht="30" customHeight="1" hidden="1">
      <c r="A6" s="12" t="s">
        <v>78</v>
      </c>
      <c r="B6" s="38">
        <v>7</v>
      </c>
      <c r="C6" s="62" t="s">
        <v>93</v>
      </c>
      <c r="D6" s="49"/>
      <c r="E6" s="49"/>
      <c r="F6" s="63">
        <v>195.3</v>
      </c>
      <c r="G6" s="32">
        <v>3381.6</v>
      </c>
      <c r="H6" s="32">
        <v>1779.44</v>
      </c>
      <c r="I6" s="32">
        <v>107.59</v>
      </c>
      <c r="J6" s="32">
        <v>192.54</v>
      </c>
      <c r="K6" s="65" t="s">
        <v>93</v>
      </c>
    </row>
    <row r="7" spans="1:11" ht="30" customHeight="1" hidden="1">
      <c r="A7" s="12" t="s">
        <v>7</v>
      </c>
      <c r="B7" s="38">
        <v>7</v>
      </c>
      <c r="C7" s="62" t="s">
        <v>93</v>
      </c>
      <c r="D7" s="49"/>
      <c r="E7" s="49"/>
      <c r="F7" s="63">
        <v>195.3</v>
      </c>
      <c r="G7" s="32">
        <v>3381.6</v>
      </c>
      <c r="H7" s="32">
        <v>1779.44</v>
      </c>
      <c r="I7" s="32">
        <v>107.59</v>
      </c>
      <c r="J7" s="32">
        <v>192.54</v>
      </c>
      <c r="K7" s="65" t="s">
        <v>93</v>
      </c>
    </row>
    <row r="8" spans="1:11" ht="30" customHeight="1" hidden="1">
      <c r="A8" s="12" t="s">
        <v>8</v>
      </c>
      <c r="B8" s="38">
        <v>8</v>
      </c>
      <c r="C8" s="66" t="s">
        <v>94</v>
      </c>
      <c r="D8" s="67"/>
      <c r="E8" s="67"/>
      <c r="F8" s="63">
        <v>282.8</v>
      </c>
      <c r="G8" s="32">
        <v>3934.6</v>
      </c>
      <c r="H8" s="32">
        <v>2316.54</v>
      </c>
      <c r="I8" s="32">
        <v>282.06</v>
      </c>
      <c r="J8" s="32">
        <v>350.59</v>
      </c>
      <c r="K8" s="68" t="s">
        <v>94</v>
      </c>
    </row>
    <row r="9" spans="1:11" ht="30" customHeight="1" hidden="1">
      <c r="A9" s="12" t="s">
        <v>9</v>
      </c>
      <c r="B9" s="38">
        <v>8</v>
      </c>
      <c r="C9" s="93" t="s">
        <v>94</v>
      </c>
      <c r="D9" s="97"/>
      <c r="E9" s="97"/>
      <c r="F9" s="95"/>
      <c r="G9" s="96"/>
      <c r="H9" s="32">
        <v>2316.54</v>
      </c>
      <c r="I9" s="32">
        <v>255.89</v>
      </c>
      <c r="J9" s="32">
        <v>350.59</v>
      </c>
      <c r="K9" s="68" t="s">
        <v>94</v>
      </c>
    </row>
    <row r="10" spans="1:11" ht="30" customHeight="1" hidden="1">
      <c r="A10" s="12" t="s">
        <v>10</v>
      </c>
      <c r="B10" s="38">
        <v>8</v>
      </c>
      <c r="C10" s="83" t="s">
        <v>94</v>
      </c>
      <c r="D10" s="97"/>
      <c r="E10" s="97"/>
      <c r="F10" s="95"/>
      <c r="G10" s="95"/>
      <c r="H10" s="184"/>
      <c r="I10" s="32">
        <v>25599</v>
      </c>
      <c r="J10" s="32">
        <v>35059</v>
      </c>
      <c r="K10" s="68" t="s">
        <v>94</v>
      </c>
    </row>
    <row r="11" spans="1:11" s="16" customFormat="1" ht="27" hidden="1">
      <c r="A11" s="1" t="s">
        <v>95</v>
      </c>
      <c r="B11" s="1"/>
      <c r="C11" s="83" t="s">
        <v>94</v>
      </c>
      <c r="D11" s="44"/>
      <c r="E11" s="44"/>
      <c r="F11" s="92"/>
      <c r="G11" s="185"/>
      <c r="H11" s="13"/>
      <c r="I11" s="45"/>
      <c r="J11" s="45"/>
      <c r="K11" s="44"/>
    </row>
    <row r="12" spans="1:11" s="16" customFormat="1" ht="12" customHeight="1" hidden="1">
      <c r="A12" s="7"/>
      <c r="B12" s="1"/>
      <c r="C12" s="83" t="s">
        <v>94</v>
      </c>
      <c r="D12" s="14"/>
      <c r="E12" s="14"/>
      <c r="F12" s="92"/>
      <c r="G12" s="185"/>
      <c r="H12" s="15"/>
      <c r="I12" s="15"/>
      <c r="J12" s="15"/>
      <c r="K12" s="14"/>
    </row>
    <row r="13" spans="1:11" ht="24.75" customHeight="1" hidden="1">
      <c r="A13" s="17" t="s">
        <v>26</v>
      </c>
      <c r="B13" s="18" t="s">
        <v>74</v>
      </c>
      <c r="C13" s="83" t="s">
        <v>94</v>
      </c>
      <c r="D13" s="21" t="s">
        <v>29</v>
      </c>
      <c r="E13" s="21" t="s">
        <v>30</v>
      </c>
      <c r="F13" s="92"/>
      <c r="G13" s="185"/>
      <c r="H13" s="186"/>
      <c r="I13" s="22" t="s">
        <v>2</v>
      </c>
      <c r="J13" s="22" t="s">
        <v>3</v>
      </c>
      <c r="K13" s="23" t="s">
        <v>31</v>
      </c>
    </row>
    <row r="14" spans="1:11" ht="21" customHeight="1" hidden="1">
      <c r="A14" s="24" t="s">
        <v>32</v>
      </c>
      <c r="B14" s="25" t="s">
        <v>27</v>
      </c>
      <c r="C14" s="83" t="s">
        <v>94</v>
      </c>
      <c r="D14" s="26"/>
      <c r="E14" s="60"/>
      <c r="F14" s="92"/>
      <c r="G14" s="185"/>
      <c r="H14" s="8"/>
      <c r="I14" s="28" t="s">
        <v>75</v>
      </c>
      <c r="J14" s="28" t="s">
        <v>75</v>
      </c>
      <c r="K14" s="26"/>
    </row>
    <row r="15" spans="1:11" ht="30" customHeight="1" hidden="1">
      <c r="A15" s="12" t="s">
        <v>11</v>
      </c>
      <c r="B15" s="38">
        <v>8</v>
      </c>
      <c r="C15" s="83" t="s">
        <v>94</v>
      </c>
      <c r="D15" s="94"/>
      <c r="E15" s="94"/>
      <c r="F15" s="95"/>
      <c r="G15" s="95"/>
      <c r="H15" s="184"/>
      <c r="I15" s="32">
        <v>255.99</v>
      </c>
      <c r="J15" s="32">
        <v>350.59</v>
      </c>
      <c r="K15" s="68" t="s">
        <v>94</v>
      </c>
    </row>
    <row r="16" spans="1:11" ht="30" customHeight="1" hidden="1">
      <c r="A16" s="9" t="s">
        <v>71</v>
      </c>
      <c r="B16" s="119">
        <v>8</v>
      </c>
      <c r="C16" s="205" t="s">
        <v>94</v>
      </c>
      <c r="D16" s="206"/>
      <c r="E16" s="206"/>
      <c r="F16" s="207"/>
      <c r="G16" s="207"/>
      <c r="H16" s="208"/>
      <c r="I16" s="196">
        <v>24915</v>
      </c>
      <c r="J16" s="196">
        <v>35059</v>
      </c>
      <c r="K16" s="68" t="s">
        <v>94</v>
      </c>
    </row>
    <row r="17" spans="1:11" ht="30" customHeight="1" hidden="1">
      <c r="A17" s="9" t="s">
        <v>72</v>
      </c>
      <c r="B17" s="119">
        <v>8</v>
      </c>
      <c r="C17" s="205" t="s">
        <v>94</v>
      </c>
      <c r="D17" s="206"/>
      <c r="E17" s="206"/>
      <c r="F17" s="207"/>
      <c r="G17" s="207"/>
      <c r="H17" s="208"/>
      <c r="I17" s="227">
        <v>24915</v>
      </c>
      <c r="J17" s="227">
        <v>35059</v>
      </c>
      <c r="K17" s="68" t="s">
        <v>94</v>
      </c>
    </row>
    <row r="18" spans="1:11" ht="30" customHeight="1" hidden="1">
      <c r="A18" s="9" t="s">
        <v>103</v>
      </c>
      <c r="B18" s="119">
        <v>8</v>
      </c>
      <c r="C18" s="205" t="s">
        <v>94</v>
      </c>
      <c r="D18" s="206"/>
      <c r="E18" s="206"/>
      <c r="F18" s="207"/>
      <c r="G18" s="207"/>
      <c r="H18" s="208"/>
      <c r="I18" s="227">
        <v>25009</v>
      </c>
      <c r="J18" s="227">
        <v>34993</v>
      </c>
      <c r="K18" s="68" t="s">
        <v>94</v>
      </c>
    </row>
    <row r="19" spans="1:11" ht="21" customHeight="1" hidden="1">
      <c r="A19" s="9" t="s">
        <v>362</v>
      </c>
      <c r="B19" s="119">
        <v>10</v>
      </c>
      <c r="C19" s="774" t="s">
        <v>375</v>
      </c>
      <c r="D19" s="800"/>
      <c r="E19" s="800"/>
      <c r="F19" s="800"/>
      <c r="G19" s="800"/>
      <c r="H19" s="783"/>
      <c r="I19" s="302">
        <v>25577.5</v>
      </c>
      <c r="J19" s="302">
        <v>35625.8</v>
      </c>
      <c r="K19" s="795" t="s">
        <v>222</v>
      </c>
    </row>
    <row r="20" spans="1:11" ht="15" customHeight="1" hidden="1">
      <c r="A20" s="37"/>
      <c r="B20" s="209"/>
      <c r="C20" s="784"/>
      <c r="D20" s="800"/>
      <c r="E20" s="800"/>
      <c r="F20" s="800"/>
      <c r="G20" s="800"/>
      <c r="H20" s="783"/>
      <c r="I20" s="303"/>
      <c r="J20" s="303"/>
      <c r="K20" s="796"/>
    </row>
    <row r="21" spans="1:11" ht="15" customHeight="1" hidden="1">
      <c r="A21" s="37"/>
      <c r="B21" s="209"/>
      <c r="C21" s="144"/>
      <c r="D21" s="146"/>
      <c r="E21" s="146"/>
      <c r="F21" s="146"/>
      <c r="G21" s="146"/>
      <c r="H21" s="179"/>
      <c r="I21" s="303"/>
      <c r="J21" s="303"/>
      <c r="K21" s="796"/>
    </row>
    <row r="22" spans="1:11" ht="15" customHeight="1" hidden="1">
      <c r="A22" s="37"/>
      <c r="B22" s="209"/>
      <c r="C22" s="146"/>
      <c r="D22" s="146"/>
      <c r="E22" s="146"/>
      <c r="F22" s="146"/>
      <c r="G22" s="146"/>
      <c r="H22" s="179"/>
      <c r="I22" s="303"/>
      <c r="J22" s="303"/>
      <c r="K22" s="796"/>
    </row>
    <row r="23" spans="1:11" ht="15" customHeight="1" hidden="1">
      <c r="A23" s="37"/>
      <c r="B23" s="209"/>
      <c r="C23" s="197"/>
      <c r="D23" s="197"/>
      <c r="E23" s="197"/>
      <c r="F23" s="197"/>
      <c r="G23" s="197"/>
      <c r="H23" s="179"/>
      <c r="I23" s="303"/>
      <c r="J23" s="303"/>
      <c r="K23" s="796"/>
    </row>
    <row r="24" spans="1:11" ht="21" customHeight="1" hidden="1">
      <c r="A24" s="9" t="s">
        <v>363</v>
      </c>
      <c r="B24" s="119">
        <v>10</v>
      </c>
      <c r="C24" s="774" t="s">
        <v>373</v>
      </c>
      <c r="D24" s="798"/>
      <c r="E24" s="798"/>
      <c r="F24" s="798"/>
      <c r="G24" s="798"/>
      <c r="H24" s="799"/>
      <c r="I24" s="302">
        <v>25577.5</v>
      </c>
      <c r="J24" s="302">
        <v>35625.8</v>
      </c>
      <c r="K24" s="774" t="s">
        <v>379</v>
      </c>
    </row>
    <row r="25" spans="1:11" ht="15" customHeight="1" hidden="1">
      <c r="A25" s="37"/>
      <c r="B25" s="209"/>
      <c r="C25" s="797"/>
      <c r="D25" s="798"/>
      <c r="E25" s="798"/>
      <c r="F25" s="798"/>
      <c r="G25" s="798"/>
      <c r="H25" s="799"/>
      <c r="I25" s="304"/>
      <c r="J25" s="304"/>
      <c r="K25" s="784"/>
    </row>
    <row r="26" spans="1:11" ht="15" customHeight="1" hidden="1">
      <c r="A26" s="37"/>
      <c r="B26" s="209"/>
      <c r="C26" s="797"/>
      <c r="D26" s="798"/>
      <c r="E26" s="798"/>
      <c r="F26" s="798"/>
      <c r="G26" s="798"/>
      <c r="H26" s="799"/>
      <c r="I26" s="304"/>
      <c r="J26" s="304"/>
      <c r="K26" s="784"/>
    </row>
    <row r="27" spans="1:11" ht="15" customHeight="1" hidden="1">
      <c r="A27" s="37"/>
      <c r="B27" s="209"/>
      <c r="C27" s="146"/>
      <c r="D27" s="146"/>
      <c r="E27" s="146"/>
      <c r="F27" s="146"/>
      <c r="G27" s="146"/>
      <c r="H27" s="179"/>
      <c r="I27" s="304"/>
      <c r="J27" s="304"/>
      <c r="K27" s="784"/>
    </row>
    <row r="28" spans="1:11" ht="16.5" customHeight="1" hidden="1">
      <c r="A28" s="37"/>
      <c r="B28" s="209"/>
      <c r="C28" s="197"/>
      <c r="D28" s="197"/>
      <c r="E28" s="197"/>
      <c r="F28" s="197"/>
      <c r="G28" s="197"/>
      <c r="H28" s="179"/>
      <c r="I28" s="304"/>
      <c r="J28" s="304"/>
      <c r="K28" s="784"/>
    </row>
    <row r="29" spans="1:11" ht="21" customHeight="1" hidden="1">
      <c r="A29" s="9" t="s">
        <v>364</v>
      </c>
      <c r="B29" s="119">
        <v>10</v>
      </c>
      <c r="C29" s="774" t="s">
        <v>378</v>
      </c>
      <c r="D29" s="798"/>
      <c r="E29" s="798"/>
      <c r="F29" s="798"/>
      <c r="G29" s="798"/>
      <c r="H29" s="799"/>
      <c r="I29" s="302">
        <v>23533</v>
      </c>
      <c r="J29" s="302">
        <v>35626</v>
      </c>
      <c r="K29" s="774" t="s">
        <v>378</v>
      </c>
    </row>
    <row r="30" spans="1:11" ht="15" customHeight="1" hidden="1">
      <c r="A30" s="37"/>
      <c r="B30" s="87"/>
      <c r="C30" s="797"/>
      <c r="D30" s="798"/>
      <c r="E30" s="798"/>
      <c r="F30" s="798"/>
      <c r="G30" s="798"/>
      <c r="H30" s="799"/>
      <c r="I30" s="304"/>
      <c r="J30" s="304"/>
      <c r="K30" s="797"/>
    </row>
    <row r="31" spans="1:11" ht="15" customHeight="1" hidden="1">
      <c r="A31" s="37"/>
      <c r="B31" s="87"/>
      <c r="C31" s="797"/>
      <c r="D31" s="798"/>
      <c r="E31" s="798"/>
      <c r="F31" s="798"/>
      <c r="G31" s="798"/>
      <c r="H31" s="799"/>
      <c r="I31" s="304"/>
      <c r="J31" s="304"/>
      <c r="K31" s="797"/>
    </row>
    <row r="32" spans="1:11" ht="15" customHeight="1" hidden="1">
      <c r="A32" s="37"/>
      <c r="B32" s="209"/>
      <c r="C32" s="197"/>
      <c r="D32" s="197"/>
      <c r="E32" s="197"/>
      <c r="F32" s="197"/>
      <c r="G32" s="197"/>
      <c r="H32" s="179"/>
      <c r="I32" s="304"/>
      <c r="J32" s="304"/>
      <c r="K32" s="797"/>
    </row>
    <row r="33" spans="1:11" ht="16.5" customHeight="1" hidden="1">
      <c r="A33" s="37"/>
      <c r="B33" s="209"/>
      <c r="C33" s="197"/>
      <c r="D33" s="197"/>
      <c r="E33" s="197"/>
      <c r="F33" s="197"/>
      <c r="G33" s="197"/>
      <c r="H33" s="179"/>
      <c r="I33" s="304"/>
      <c r="J33" s="304"/>
      <c r="K33" s="797"/>
    </row>
    <row r="34" spans="1:11" ht="21" customHeight="1" hidden="1">
      <c r="A34" s="9" t="s">
        <v>365</v>
      </c>
      <c r="B34" s="119">
        <v>10</v>
      </c>
      <c r="C34" s="774" t="s">
        <v>378</v>
      </c>
      <c r="D34" s="798"/>
      <c r="E34" s="798"/>
      <c r="F34" s="798"/>
      <c r="G34" s="798"/>
      <c r="H34" s="799"/>
      <c r="I34" s="302">
        <v>23532</v>
      </c>
      <c r="J34" s="302">
        <v>35626</v>
      </c>
      <c r="K34" s="774" t="s">
        <v>378</v>
      </c>
    </row>
    <row r="35" spans="1:11" ht="15" customHeight="1" hidden="1">
      <c r="A35" s="37"/>
      <c r="B35" s="87"/>
      <c r="C35" s="797"/>
      <c r="D35" s="798"/>
      <c r="E35" s="798"/>
      <c r="F35" s="798"/>
      <c r="G35" s="798"/>
      <c r="H35" s="799"/>
      <c r="I35" s="88"/>
      <c r="J35" s="88"/>
      <c r="K35" s="797"/>
    </row>
    <row r="36" spans="1:11" ht="15" customHeight="1" hidden="1">
      <c r="A36" s="37"/>
      <c r="B36" s="87"/>
      <c r="C36" s="797"/>
      <c r="D36" s="798"/>
      <c r="E36" s="798"/>
      <c r="F36" s="798"/>
      <c r="G36" s="798"/>
      <c r="H36" s="799"/>
      <c r="I36" s="88"/>
      <c r="J36" s="88"/>
      <c r="K36" s="797"/>
    </row>
    <row r="37" spans="1:11" ht="15" customHeight="1" hidden="1">
      <c r="A37" s="37"/>
      <c r="B37" s="209"/>
      <c r="C37" s="197"/>
      <c r="D37" s="197"/>
      <c r="E37" s="197"/>
      <c r="F37" s="197"/>
      <c r="G37" s="197"/>
      <c r="H37" s="179"/>
      <c r="I37" s="88"/>
      <c r="J37" s="88"/>
      <c r="K37" s="797"/>
    </row>
    <row r="38" spans="1:11" ht="17.25" customHeight="1" hidden="1">
      <c r="A38" s="37"/>
      <c r="B38" s="209"/>
      <c r="C38" s="197"/>
      <c r="D38" s="197"/>
      <c r="E38" s="197"/>
      <c r="F38" s="197"/>
      <c r="G38" s="197"/>
      <c r="H38" s="179"/>
      <c r="I38" s="88"/>
      <c r="J38" s="88"/>
      <c r="K38" s="797"/>
    </row>
    <row r="39" spans="1:11" ht="21" customHeight="1" hidden="1">
      <c r="A39" s="203" t="s">
        <v>366</v>
      </c>
      <c r="B39" s="119">
        <v>10</v>
      </c>
      <c r="C39" s="774" t="s">
        <v>378</v>
      </c>
      <c r="D39" s="798"/>
      <c r="E39" s="798"/>
      <c r="F39" s="798"/>
      <c r="G39" s="798"/>
      <c r="H39" s="799"/>
      <c r="I39" s="240">
        <v>23533.1</v>
      </c>
      <c r="J39" s="240">
        <v>35626</v>
      </c>
      <c r="K39" s="774" t="s">
        <v>378</v>
      </c>
    </row>
    <row r="40" spans="1:11" ht="15" customHeight="1" hidden="1">
      <c r="A40" s="114"/>
      <c r="B40" s="87"/>
      <c r="C40" s="797"/>
      <c r="D40" s="798"/>
      <c r="E40" s="798"/>
      <c r="F40" s="798"/>
      <c r="G40" s="798"/>
      <c r="H40" s="799"/>
      <c r="I40" s="240"/>
      <c r="J40" s="240"/>
      <c r="K40" s="797"/>
    </row>
    <row r="41" spans="1:11" ht="15" customHeight="1" hidden="1">
      <c r="A41" s="114"/>
      <c r="B41" s="87"/>
      <c r="C41" s="797"/>
      <c r="D41" s="798"/>
      <c r="E41" s="798"/>
      <c r="F41" s="798"/>
      <c r="G41" s="798"/>
      <c r="H41" s="799"/>
      <c r="I41" s="244"/>
      <c r="J41" s="135"/>
      <c r="K41" s="797"/>
    </row>
    <row r="42" spans="1:11" ht="32.25" customHeight="1" hidden="1">
      <c r="A42" s="114"/>
      <c r="B42" s="87"/>
      <c r="C42" s="144"/>
      <c r="D42" s="146"/>
      <c r="E42" s="146"/>
      <c r="F42" s="146"/>
      <c r="G42" s="146"/>
      <c r="H42" s="179"/>
      <c r="I42" s="135"/>
      <c r="J42" s="135"/>
      <c r="K42" s="797"/>
    </row>
    <row r="43" spans="1:11" ht="21" customHeight="1" hidden="1">
      <c r="A43" s="9" t="s">
        <v>385</v>
      </c>
      <c r="B43" s="119">
        <v>10</v>
      </c>
      <c r="C43" s="774" t="s">
        <v>379</v>
      </c>
      <c r="D43" s="798"/>
      <c r="E43" s="798"/>
      <c r="F43" s="798"/>
      <c r="G43" s="798"/>
      <c r="H43" s="799"/>
      <c r="I43" s="342">
        <v>23043</v>
      </c>
      <c r="J43" s="342">
        <v>35169</v>
      </c>
      <c r="K43" s="774" t="s">
        <v>379</v>
      </c>
    </row>
    <row r="44" spans="1:11" ht="15" customHeight="1" hidden="1">
      <c r="A44" s="37"/>
      <c r="B44" s="87"/>
      <c r="C44" s="797"/>
      <c r="D44" s="798"/>
      <c r="E44" s="798"/>
      <c r="F44" s="798"/>
      <c r="G44" s="798"/>
      <c r="H44" s="799"/>
      <c r="I44" s="343"/>
      <c r="J44" s="343"/>
      <c r="K44" s="797"/>
    </row>
    <row r="45" spans="1:11" ht="15" customHeight="1" hidden="1">
      <c r="A45" s="37"/>
      <c r="B45" s="87"/>
      <c r="C45" s="797"/>
      <c r="D45" s="798"/>
      <c r="E45" s="798"/>
      <c r="F45" s="798"/>
      <c r="G45" s="798"/>
      <c r="H45" s="799"/>
      <c r="I45" s="343"/>
      <c r="J45" s="343"/>
      <c r="K45" s="797"/>
    </row>
    <row r="46" spans="1:11" ht="33" customHeight="1" hidden="1">
      <c r="A46" s="37"/>
      <c r="B46" s="87"/>
      <c r="C46" s="144"/>
      <c r="D46" s="146"/>
      <c r="E46" s="146"/>
      <c r="F46" s="146"/>
      <c r="G46" s="146"/>
      <c r="H46" s="179"/>
      <c r="I46" s="343"/>
      <c r="J46" s="343"/>
      <c r="K46" s="797"/>
    </row>
    <row r="47" spans="1:11" ht="21" customHeight="1" hidden="1">
      <c r="A47" s="9" t="s">
        <v>446</v>
      </c>
      <c r="B47" s="119">
        <v>10</v>
      </c>
      <c r="C47" s="774" t="s">
        <v>378</v>
      </c>
      <c r="D47" s="798"/>
      <c r="E47" s="798"/>
      <c r="F47" s="798"/>
      <c r="G47" s="798"/>
      <c r="H47" s="799"/>
      <c r="I47" s="339">
        <v>19401.6</v>
      </c>
      <c r="J47" s="342">
        <v>35168.6</v>
      </c>
      <c r="K47" s="774" t="s">
        <v>378</v>
      </c>
    </row>
    <row r="48" spans="1:11" ht="15" customHeight="1" hidden="1">
      <c r="A48" s="37"/>
      <c r="B48" s="87"/>
      <c r="C48" s="797"/>
      <c r="D48" s="798"/>
      <c r="E48" s="798"/>
      <c r="F48" s="798"/>
      <c r="G48" s="798"/>
      <c r="H48" s="799"/>
      <c r="I48" s="343"/>
      <c r="J48" s="344"/>
      <c r="K48" s="797"/>
    </row>
    <row r="49" spans="1:11" ht="15" customHeight="1" hidden="1">
      <c r="A49" s="37"/>
      <c r="B49" s="87"/>
      <c r="C49" s="797"/>
      <c r="D49" s="798"/>
      <c r="E49" s="798"/>
      <c r="F49" s="798"/>
      <c r="G49" s="798"/>
      <c r="H49" s="799"/>
      <c r="I49" s="343"/>
      <c r="J49" s="344"/>
      <c r="K49" s="797"/>
    </row>
    <row r="50" spans="1:11" ht="33" customHeight="1" hidden="1">
      <c r="A50" s="37"/>
      <c r="B50" s="87"/>
      <c r="C50" s="197"/>
      <c r="D50" s="197"/>
      <c r="E50" s="197"/>
      <c r="F50" s="197"/>
      <c r="G50" s="197"/>
      <c r="H50" s="197"/>
      <c r="I50" s="343"/>
      <c r="J50" s="344"/>
      <c r="K50" s="797"/>
    </row>
    <row r="51" spans="1:11" ht="21" customHeight="1" hidden="1">
      <c r="A51" s="9" t="s">
        <v>458</v>
      </c>
      <c r="B51" s="119">
        <v>10</v>
      </c>
      <c r="C51" s="795" t="s">
        <v>378</v>
      </c>
      <c r="D51" s="770"/>
      <c r="E51" s="770"/>
      <c r="F51" s="770"/>
      <c r="G51" s="770"/>
      <c r="H51" s="771"/>
      <c r="I51" s="339">
        <v>19818.9</v>
      </c>
      <c r="J51" s="339">
        <v>35169.4</v>
      </c>
      <c r="K51" s="786" t="s">
        <v>572</v>
      </c>
    </row>
    <row r="52" spans="1:11" ht="15" customHeight="1" hidden="1">
      <c r="A52" s="37"/>
      <c r="B52" s="87"/>
      <c r="C52" s="796"/>
      <c r="D52" s="770"/>
      <c r="E52" s="770"/>
      <c r="F52" s="770"/>
      <c r="G52" s="770"/>
      <c r="H52" s="771"/>
      <c r="I52" s="343"/>
      <c r="J52" s="343"/>
      <c r="K52" s="796"/>
    </row>
    <row r="53" spans="1:11" ht="15" customHeight="1" hidden="1">
      <c r="A53" s="37"/>
      <c r="B53" s="87"/>
      <c r="C53" s="796"/>
      <c r="D53" s="770"/>
      <c r="E53" s="770"/>
      <c r="F53" s="770"/>
      <c r="G53" s="770"/>
      <c r="H53" s="771"/>
      <c r="I53" s="343"/>
      <c r="J53" s="343"/>
      <c r="K53" s="796"/>
    </row>
    <row r="54" spans="1:11" ht="34.5" customHeight="1" hidden="1">
      <c r="A54" s="37"/>
      <c r="B54" s="87"/>
      <c r="C54" s="197"/>
      <c r="D54" s="197"/>
      <c r="E54" s="197"/>
      <c r="F54" s="197"/>
      <c r="G54" s="197"/>
      <c r="H54" s="197"/>
      <c r="I54" s="343"/>
      <c r="J54" s="343"/>
      <c r="K54" s="796"/>
    </row>
    <row r="55" spans="1:11" ht="33" customHeight="1" hidden="1">
      <c r="A55" s="479" t="s">
        <v>611</v>
      </c>
      <c r="B55" s="574">
        <v>10</v>
      </c>
      <c r="C55" s="795" t="s">
        <v>378</v>
      </c>
      <c r="D55" s="770"/>
      <c r="E55" s="770"/>
      <c r="F55" s="770"/>
      <c r="G55" s="770"/>
      <c r="H55" s="771"/>
      <c r="I55" s="579">
        <v>19747.8</v>
      </c>
      <c r="J55" s="579">
        <v>35169.4</v>
      </c>
      <c r="K55" s="786" t="s">
        <v>572</v>
      </c>
    </row>
    <row r="56" spans="1:11" ht="18.75" customHeight="1" hidden="1">
      <c r="A56" s="198"/>
      <c r="B56" s="586"/>
      <c r="C56" s="796"/>
      <c r="D56" s="770"/>
      <c r="E56" s="770"/>
      <c r="F56" s="770"/>
      <c r="G56" s="770"/>
      <c r="H56" s="771"/>
      <c r="I56" s="588"/>
      <c r="J56" s="588"/>
      <c r="K56" s="786"/>
    </row>
    <row r="57" spans="1:11" ht="33" customHeight="1" hidden="1">
      <c r="A57" s="198"/>
      <c r="B57" s="586"/>
      <c r="C57" s="796"/>
      <c r="D57" s="770"/>
      <c r="E57" s="770"/>
      <c r="F57" s="770"/>
      <c r="G57" s="770"/>
      <c r="H57" s="771"/>
      <c r="I57" s="588"/>
      <c r="J57" s="588"/>
      <c r="K57" s="786"/>
    </row>
    <row r="58" spans="1:11" ht="21" customHeight="1" hidden="1">
      <c r="A58" s="479" t="s">
        <v>612</v>
      </c>
      <c r="B58" s="574">
        <v>10</v>
      </c>
      <c r="C58" s="795" t="s">
        <v>378</v>
      </c>
      <c r="D58" s="770"/>
      <c r="E58" s="770"/>
      <c r="F58" s="770"/>
      <c r="G58" s="770"/>
      <c r="H58" s="771"/>
      <c r="I58" s="579">
        <v>19583</v>
      </c>
      <c r="J58" s="579">
        <v>35169.4</v>
      </c>
      <c r="K58" s="786" t="s">
        <v>572</v>
      </c>
    </row>
    <row r="59" spans="1:11" ht="15" customHeight="1" hidden="1">
      <c r="A59" s="198"/>
      <c r="B59" s="586"/>
      <c r="C59" s="796"/>
      <c r="D59" s="770"/>
      <c r="E59" s="770"/>
      <c r="F59" s="770"/>
      <c r="G59" s="770"/>
      <c r="H59" s="771"/>
      <c r="I59" s="589"/>
      <c r="J59" s="590"/>
      <c r="K59" s="793"/>
    </row>
    <row r="60" spans="1:11" ht="15" customHeight="1" hidden="1">
      <c r="A60" s="198"/>
      <c r="B60" s="586"/>
      <c r="C60" s="796"/>
      <c r="D60" s="770"/>
      <c r="E60" s="770"/>
      <c r="F60" s="770"/>
      <c r="G60" s="770"/>
      <c r="H60" s="771"/>
      <c r="I60" s="589"/>
      <c r="J60" s="590"/>
      <c r="K60" s="793"/>
    </row>
    <row r="61" spans="1:11" ht="33" customHeight="1" hidden="1">
      <c r="A61" s="198"/>
      <c r="B61" s="586"/>
      <c r="C61" s="197"/>
      <c r="D61" s="197"/>
      <c r="E61" s="197"/>
      <c r="F61" s="197"/>
      <c r="G61" s="197"/>
      <c r="H61" s="197"/>
      <c r="I61" s="589"/>
      <c r="J61" s="589"/>
      <c r="K61" s="793"/>
    </row>
    <row r="62" spans="1:11" ht="21" customHeight="1" hidden="1">
      <c r="A62" s="479" t="s">
        <v>613</v>
      </c>
      <c r="B62" s="574">
        <v>10</v>
      </c>
      <c r="C62" s="795" t="s">
        <v>378</v>
      </c>
      <c r="D62" s="770"/>
      <c r="E62" s="770"/>
      <c r="F62" s="770"/>
      <c r="G62" s="770"/>
      <c r="H62" s="771"/>
      <c r="I62" s="579">
        <v>19433.1</v>
      </c>
      <c r="J62" s="579">
        <v>35169.4</v>
      </c>
      <c r="K62" s="786" t="s">
        <v>572</v>
      </c>
    </row>
    <row r="63" spans="1:11" ht="15" customHeight="1" hidden="1">
      <c r="A63" s="198"/>
      <c r="B63" s="586"/>
      <c r="C63" s="796"/>
      <c r="D63" s="770"/>
      <c r="E63" s="770"/>
      <c r="F63" s="770"/>
      <c r="G63" s="770"/>
      <c r="H63" s="771"/>
      <c r="I63" s="589"/>
      <c r="J63" s="590"/>
      <c r="K63" s="793"/>
    </row>
    <row r="64" spans="1:11" ht="15" customHeight="1" hidden="1">
      <c r="A64" s="198"/>
      <c r="B64" s="586"/>
      <c r="C64" s="796"/>
      <c r="D64" s="770"/>
      <c r="E64" s="770"/>
      <c r="F64" s="770"/>
      <c r="G64" s="770"/>
      <c r="H64" s="771"/>
      <c r="I64" s="589"/>
      <c r="J64" s="590"/>
      <c r="K64" s="793"/>
    </row>
    <row r="65" spans="1:11" ht="33" customHeight="1" hidden="1">
      <c r="A65" s="198"/>
      <c r="B65" s="586"/>
      <c r="C65" s="197"/>
      <c r="D65" s="197"/>
      <c r="E65" s="197"/>
      <c r="F65" s="197"/>
      <c r="G65" s="197"/>
      <c r="H65" s="197"/>
      <c r="I65" s="589"/>
      <c r="J65" s="589"/>
      <c r="K65" s="793"/>
    </row>
    <row r="66" spans="1:11" ht="21" customHeight="1">
      <c r="A66" s="479" t="s">
        <v>614</v>
      </c>
      <c r="B66" s="574">
        <v>10</v>
      </c>
      <c r="C66" s="795" t="s">
        <v>222</v>
      </c>
      <c r="D66" s="770"/>
      <c r="E66" s="770"/>
      <c r="F66" s="770"/>
      <c r="G66" s="770"/>
      <c r="H66" s="771"/>
      <c r="I66" s="579">
        <v>19603.7</v>
      </c>
      <c r="J66" s="579">
        <v>35169.4</v>
      </c>
      <c r="K66" s="786" t="s">
        <v>222</v>
      </c>
    </row>
    <row r="67" spans="1:11" ht="15" customHeight="1">
      <c r="A67" s="198"/>
      <c r="B67" s="586"/>
      <c r="C67" s="796"/>
      <c r="D67" s="770"/>
      <c r="E67" s="770"/>
      <c r="F67" s="770"/>
      <c r="G67" s="770"/>
      <c r="H67" s="771"/>
      <c r="I67" s="589"/>
      <c r="J67" s="589"/>
      <c r="K67" s="793"/>
    </row>
    <row r="68" spans="1:11" ht="15" customHeight="1">
      <c r="A68" s="198"/>
      <c r="B68" s="586"/>
      <c r="C68" s="796"/>
      <c r="D68" s="770"/>
      <c r="E68" s="770"/>
      <c r="F68" s="770"/>
      <c r="G68" s="770"/>
      <c r="H68" s="771"/>
      <c r="I68" s="589"/>
      <c r="J68" s="589"/>
      <c r="K68" s="793"/>
    </row>
    <row r="69" spans="1:11" ht="33" customHeight="1">
      <c r="A69" s="198"/>
      <c r="B69" s="586"/>
      <c r="C69" s="197"/>
      <c r="D69" s="197"/>
      <c r="E69" s="197"/>
      <c r="F69" s="197"/>
      <c r="G69" s="197"/>
      <c r="H69" s="197"/>
      <c r="I69" s="589"/>
      <c r="J69" s="589"/>
      <c r="K69" s="793"/>
    </row>
    <row r="70" spans="1:11" ht="21" customHeight="1">
      <c r="A70" s="479" t="s">
        <v>636</v>
      </c>
      <c r="B70" s="574">
        <v>10</v>
      </c>
      <c r="C70" s="795" t="s">
        <v>222</v>
      </c>
      <c r="D70" s="770"/>
      <c r="E70" s="770"/>
      <c r="F70" s="770"/>
      <c r="G70" s="770"/>
      <c r="H70" s="771"/>
      <c r="I70" s="579">
        <v>18938.3</v>
      </c>
      <c r="J70" s="579">
        <v>35169.4</v>
      </c>
      <c r="K70" s="786" t="s">
        <v>222</v>
      </c>
    </row>
    <row r="71" spans="1:11" ht="15" customHeight="1">
      <c r="A71" s="198"/>
      <c r="B71" s="586"/>
      <c r="C71" s="796"/>
      <c r="D71" s="770"/>
      <c r="E71" s="770"/>
      <c r="F71" s="770"/>
      <c r="G71" s="770"/>
      <c r="H71" s="771"/>
      <c r="I71" s="589"/>
      <c r="J71" s="589"/>
      <c r="K71" s="793"/>
    </row>
    <row r="72" spans="1:11" ht="15" customHeight="1">
      <c r="A72" s="198"/>
      <c r="B72" s="586"/>
      <c r="C72" s="796"/>
      <c r="D72" s="770"/>
      <c r="E72" s="770"/>
      <c r="F72" s="770"/>
      <c r="G72" s="770"/>
      <c r="H72" s="771"/>
      <c r="I72" s="589"/>
      <c r="J72" s="589"/>
      <c r="K72" s="793"/>
    </row>
    <row r="73" spans="1:11" ht="33" customHeight="1">
      <c r="A73" s="198"/>
      <c r="B73" s="586"/>
      <c r="C73" s="197"/>
      <c r="D73" s="197"/>
      <c r="E73" s="197"/>
      <c r="F73" s="197"/>
      <c r="G73" s="197"/>
      <c r="H73" s="197"/>
      <c r="I73" s="589"/>
      <c r="J73" s="589"/>
      <c r="K73" s="793"/>
    </row>
    <row r="74" spans="1:11" ht="21" customHeight="1">
      <c r="A74" s="479" t="s">
        <v>629</v>
      </c>
      <c r="B74" s="574">
        <v>10</v>
      </c>
      <c r="C74" s="795" t="s">
        <v>222</v>
      </c>
      <c r="D74" s="770"/>
      <c r="E74" s="770"/>
      <c r="F74" s="770"/>
      <c r="G74" s="770"/>
      <c r="H74" s="771"/>
      <c r="I74" s="579">
        <v>18748.5</v>
      </c>
      <c r="J74" s="579">
        <v>35169.4</v>
      </c>
      <c r="K74" s="786" t="s">
        <v>222</v>
      </c>
    </row>
    <row r="75" spans="1:11" ht="15" customHeight="1">
      <c r="A75" s="198"/>
      <c r="B75" s="586"/>
      <c r="C75" s="796"/>
      <c r="D75" s="770"/>
      <c r="E75" s="770"/>
      <c r="F75" s="770"/>
      <c r="G75" s="770"/>
      <c r="H75" s="771"/>
      <c r="I75" s="589"/>
      <c r="J75" s="589"/>
      <c r="K75" s="793"/>
    </row>
    <row r="76" spans="1:11" ht="15" customHeight="1">
      <c r="A76" s="198"/>
      <c r="B76" s="586"/>
      <c r="C76" s="796"/>
      <c r="D76" s="770"/>
      <c r="E76" s="770"/>
      <c r="F76" s="770"/>
      <c r="G76" s="770"/>
      <c r="H76" s="771"/>
      <c r="I76" s="589"/>
      <c r="J76" s="589"/>
      <c r="K76" s="793"/>
    </row>
    <row r="77" spans="1:11" ht="33" customHeight="1">
      <c r="A77" s="198"/>
      <c r="B77" s="586"/>
      <c r="C77" s="197"/>
      <c r="D77" s="197"/>
      <c r="E77" s="197"/>
      <c r="F77" s="197"/>
      <c r="G77" s="197"/>
      <c r="H77" s="732"/>
      <c r="I77" s="589"/>
      <c r="J77" s="589"/>
      <c r="K77" s="793"/>
    </row>
    <row r="78" spans="1:11" ht="24" customHeight="1">
      <c r="A78" s="479" t="s">
        <v>658</v>
      </c>
      <c r="B78" s="574">
        <v>10</v>
      </c>
      <c r="C78" s="795" t="s">
        <v>222</v>
      </c>
      <c r="D78" s="770"/>
      <c r="E78" s="770"/>
      <c r="F78" s="770"/>
      <c r="G78" s="770"/>
      <c r="H78" s="771"/>
      <c r="I78" s="579">
        <v>18748.5</v>
      </c>
      <c r="J78" s="579">
        <v>35169.4</v>
      </c>
      <c r="K78" s="786" t="s">
        <v>222</v>
      </c>
    </row>
    <row r="79" spans="1:11" ht="15" customHeight="1">
      <c r="A79" s="198"/>
      <c r="B79" s="586"/>
      <c r="C79" s="796"/>
      <c r="D79" s="770"/>
      <c r="E79" s="770"/>
      <c r="F79" s="770"/>
      <c r="G79" s="770"/>
      <c r="H79" s="771"/>
      <c r="I79" s="589"/>
      <c r="J79" s="589"/>
      <c r="K79" s="793"/>
    </row>
    <row r="80" spans="1:11" ht="15" customHeight="1">
      <c r="A80" s="198"/>
      <c r="B80" s="586"/>
      <c r="C80" s="796"/>
      <c r="D80" s="770"/>
      <c r="E80" s="770"/>
      <c r="F80" s="770"/>
      <c r="G80" s="770"/>
      <c r="H80" s="771"/>
      <c r="I80" s="589"/>
      <c r="J80" s="589"/>
      <c r="K80" s="793"/>
    </row>
    <row r="81" spans="1:11" ht="33" customHeight="1">
      <c r="A81" s="198"/>
      <c r="B81" s="586"/>
      <c r="C81" s="197"/>
      <c r="D81" s="197"/>
      <c r="E81" s="197"/>
      <c r="F81" s="197"/>
      <c r="G81" s="197"/>
      <c r="H81" s="732"/>
      <c r="I81" s="589"/>
      <c r="J81" s="589"/>
      <c r="K81" s="793"/>
    </row>
    <row r="82" spans="1:11" ht="21" customHeight="1">
      <c r="A82" s="479" t="s">
        <v>675</v>
      </c>
      <c r="B82" s="574">
        <v>10</v>
      </c>
      <c r="C82" s="795" t="s">
        <v>378</v>
      </c>
      <c r="D82" s="770"/>
      <c r="E82" s="770"/>
      <c r="F82" s="770"/>
      <c r="G82" s="770"/>
      <c r="H82" s="771"/>
      <c r="I82" s="579">
        <f>SUM(I91:I102)</f>
        <v>18440.599999999995</v>
      </c>
      <c r="J82" s="579">
        <f>SUM(J91:J102)</f>
        <v>35533.399999999994</v>
      </c>
      <c r="K82" s="786" t="s">
        <v>572</v>
      </c>
    </row>
    <row r="83" spans="1:11" ht="15" customHeight="1">
      <c r="A83" s="198"/>
      <c r="B83" s="586"/>
      <c r="C83" s="796"/>
      <c r="D83" s="770"/>
      <c r="E83" s="770"/>
      <c r="F83" s="770"/>
      <c r="G83" s="770"/>
      <c r="H83" s="771"/>
      <c r="I83" s="589"/>
      <c r="J83" s="590"/>
      <c r="K83" s="793"/>
    </row>
    <row r="84" spans="1:11" ht="15" customHeight="1">
      <c r="A84" s="198"/>
      <c r="B84" s="586"/>
      <c r="C84" s="796"/>
      <c r="D84" s="770"/>
      <c r="E84" s="770"/>
      <c r="F84" s="770"/>
      <c r="G84" s="770"/>
      <c r="H84" s="771"/>
      <c r="I84" s="589"/>
      <c r="J84" s="590"/>
      <c r="K84" s="793"/>
    </row>
    <row r="85" spans="1:11" ht="33" customHeight="1">
      <c r="A85" s="466"/>
      <c r="B85" s="587"/>
      <c r="C85" s="230"/>
      <c r="D85" s="230"/>
      <c r="E85" s="230"/>
      <c r="F85" s="230"/>
      <c r="G85" s="230"/>
      <c r="H85" s="230"/>
      <c r="I85" s="591"/>
      <c r="J85" s="591"/>
      <c r="K85" s="794"/>
    </row>
    <row r="86" spans="1:11" s="16" customFormat="1" ht="27">
      <c r="A86" s="697" t="s">
        <v>700</v>
      </c>
      <c r="B86" s="1"/>
      <c r="C86" s="1"/>
      <c r="D86" s="1"/>
      <c r="E86" s="1"/>
      <c r="F86" s="1"/>
      <c r="G86" s="1"/>
      <c r="H86" s="1"/>
      <c r="I86" s="44"/>
      <c r="J86" s="44"/>
      <c r="K86" s="1"/>
    </row>
    <row r="87" spans="1:11" s="16" customFormat="1" ht="6.75" customHeight="1">
      <c r="A87" s="7"/>
      <c r="B87" s="1"/>
      <c r="C87" s="14"/>
      <c r="D87" s="14"/>
      <c r="E87" s="14"/>
      <c r="F87" s="15"/>
      <c r="G87" s="15"/>
      <c r="H87" s="15"/>
      <c r="I87" s="15"/>
      <c r="J87" s="15"/>
      <c r="K87" s="14"/>
    </row>
    <row r="88" spans="1:11" ht="24.75" customHeight="1">
      <c r="A88" s="326" t="s">
        <v>587</v>
      </c>
      <c r="B88" s="18" t="s">
        <v>74</v>
      </c>
      <c r="C88" s="19" t="s">
        <v>28</v>
      </c>
      <c r="D88" s="324" t="s">
        <v>29</v>
      </c>
      <c r="E88" s="471" t="s">
        <v>199</v>
      </c>
      <c r="F88" s="255" t="s">
        <v>200</v>
      </c>
      <c r="G88" s="255" t="s">
        <v>201</v>
      </c>
      <c r="H88" s="255" t="s">
        <v>1</v>
      </c>
      <c r="I88" s="255" t="s">
        <v>588</v>
      </c>
      <c r="J88" s="255" t="s">
        <v>369</v>
      </c>
      <c r="K88" s="399" t="s">
        <v>31</v>
      </c>
    </row>
    <row r="89" spans="1:11" ht="21" customHeight="1">
      <c r="A89" s="24" t="s">
        <v>32</v>
      </c>
      <c r="B89" s="25" t="s">
        <v>27</v>
      </c>
      <c r="C89" s="24" t="s">
        <v>33</v>
      </c>
      <c r="D89" s="41"/>
      <c r="E89" s="60"/>
      <c r="F89" s="61" t="s">
        <v>34</v>
      </c>
      <c r="G89" s="27" t="s">
        <v>34</v>
      </c>
      <c r="H89" s="27" t="s">
        <v>6</v>
      </c>
      <c r="I89" s="562" t="s">
        <v>608</v>
      </c>
      <c r="J89" s="562" t="s">
        <v>608</v>
      </c>
      <c r="K89" s="26"/>
    </row>
    <row r="90" spans="1:11" ht="6.75" customHeight="1">
      <c r="A90" s="37"/>
      <c r="B90" s="87"/>
      <c r="C90" s="305"/>
      <c r="D90" s="400"/>
      <c r="E90" s="305"/>
      <c r="F90" s="305"/>
      <c r="G90" s="305"/>
      <c r="H90" s="305"/>
      <c r="I90" s="88"/>
      <c r="J90" s="88"/>
      <c r="K90" s="145"/>
    </row>
    <row r="91" spans="1:11" s="76" customFormat="1" ht="15" customHeight="1">
      <c r="A91" s="37" t="s">
        <v>223</v>
      </c>
      <c r="B91" s="576">
        <v>28</v>
      </c>
      <c r="C91" s="454" t="s">
        <v>164</v>
      </c>
      <c r="D91" s="20" t="s">
        <v>515</v>
      </c>
      <c r="E91" s="20" t="s">
        <v>166</v>
      </c>
      <c r="F91" s="583">
        <v>30</v>
      </c>
      <c r="G91" s="583">
        <v>270.4</v>
      </c>
      <c r="H91" s="583">
        <v>29.8</v>
      </c>
      <c r="I91" s="583">
        <v>78.8</v>
      </c>
      <c r="J91" s="583">
        <v>378.3</v>
      </c>
      <c r="K91" s="23" t="s">
        <v>494</v>
      </c>
    </row>
    <row r="92" spans="1:11" s="76" customFormat="1" ht="15" customHeight="1">
      <c r="A92" s="37" t="s">
        <v>331</v>
      </c>
      <c r="B92" s="576">
        <v>54</v>
      </c>
      <c r="C92" s="454" t="s">
        <v>686</v>
      </c>
      <c r="D92" s="20" t="s">
        <v>515</v>
      </c>
      <c r="E92" s="20" t="s">
        <v>197</v>
      </c>
      <c r="F92" s="583">
        <v>42.5</v>
      </c>
      <c r="G92" s="583">
        <v>210</v>
      </c>
      <c r="H92" s="583">
        <v>172</v>
      </c>
      <c r="I92" s="583">
        <v>740.5</v>
      </c>
      <c r="J92" s="583">
        <v>2509</v>
      </c>
      <c r="K92" s="23" t="s">
        <v>488</v>
      </c>
    </row>
    <row r="93" spans="1:11" s="76" customFormat="1" ht="15" customHeight="1">
      <c r="A93" s="37" t="s">
        <v>224</v>
      </c>
      <c r="B93" s="576">
        <v>27</v>
      </c>
      <c r="C93" s="454" t="s">
        <v>53</v>
      </c>
      <c r="D93" s="20" t="s">
        <v>516</v>
      </c>
      <c r="E93" s="20" t="s">
        <v>165</v>
      </c>
      <c r="F93" s="583">
        <v>30</v>
      </c>
      <c r="G93" s="583">
        <v>255.6</v>
      </c>
      <c r="H93" s="583">
        <v>53.2</v>
      </c>
      <c r="I93" s="583">
        <v>150.6</v>
      </c>
      <c r="J93" s="583">
        <v>698.5</v>
      </c>
      <c r="K93" s="23" t="s">
        <v>491</v>
      </c>
    </row>
    <row r="94" spans="1:11" s="76" customFormat="1" ht="15" customHeight="1">
      <c r="A94" s="37" t="s">
        <v>225</v>
      </c>
      <c r="B94" s="576">
        <v>45</v>
      </c>
      <c r="C94" s="454" t="s">
        <v>169</v>
      </c>
      <c r="D94" s="20" t="s">
        <v>516</v>
      </c>
      <c r="E94" s="20" t="s">
        <v>197</v>
      </c>
      <c r="F94" s="583">
        <v>6.7</v>
      </c>
      <c r="G94" s="583">
        <v>635.5</v>
      </c>
      <c r="H94" s="583">
        <v>114.8</v>
      </c>
      <c r="I94" s="583">
        <v>229.8</v>
      </c>
      <c r="J94" s="583">
        <v>385.3</v>
      </c>
      <c r="K94" s="23" t="s">
        <v>492</v>
      </c>
    </row>
    <row r="95" spans="1:11" s="76" customFormat="1" ht="15" customHeight="1">
      <c r="A95" s="37" t="s">
        <v>226</v>
      </c>
      <c r="B95" s="576">
        <v>19</v>
      </c>
      <c r="C95" s="801" t="s">
        <v>308</v>
      </c>
      <c r="D95" s="802" t="s">
        <v>517</v>
      </c>
      <c r="E95" s="20" t="s">
        <v>197</v>
      </c>
      <c r="F95" s="583">
        <v>56</v>
      </c>
      <c r="G95" s="583">
        <v>1273</v>
      </c>
      <c r="H95" s="583">
        <v>954</v>
      </c>
      <c r="I95" s="583">
        <v>7828</v>
      </c>
      <c r="J95" s="583">
        <v>15415</v>
      </c>
      <c r="K95" s="23" t="s">
        <v>488</v>
      </c>
    </row>
    <row r="96" spans="1:11" ht="15" customHeight="1">
      <c r="A96" s="37"/>
      <c r="B96" s="576"/>
      <c r="C96" s="803"/>
      <c r="D96" s="802"/>
      <c r="E96" s="20"/>
      <c r="F96" s="593"/>
      <c r="G96" s="593"/>
      <c r="H96" s="593"/>
      <c r="I96" s="593"/>
      <c r="J96" s="593"/>
      <c r="K96" s="23"/>
    </row>
    <row r="97" spans="1:11" ht="15" customHeight="1">
      <c r="A97" s="37" t="s">
        <v>332</v>
      </c>
      <c r="B97" s="576">
        <v>83</v>
      </c>
      <c r="C97" s="801" t="s">
        <v>309</v>
      </c>
      <c r="D97" s="20" t="s">
        <v>518</v>
      </c>
      <c r="E97" s="20" t="s">
        <v>160</v>
      </c>
      <c r="F97" s="583">
        <v>87.5</v>
      </c>
      <c r="G97" s="583">
        <v>510</v>
      </c>
      <c r="H97" s="594">
        <v>504.6</v>
      </c>
      <c r="I97" s="595">
        <v>9145.4</v>
      </c>
      <c r="J97" s="583">
        <v>15805</v>
      </c>
      <c r="K97" s="23" t="s">
        <v>482</v>
      </c>
    </row>
    <row r="98" spans="1:11" ht="15" customHeight="1">
      <c r="A98" s="37"/>
      <c r="B98" s="576"/>
      <c r="C98" s="801"/>
      <c r="D98" s="20"/>
      <c r="E98" s="20"/>
      <c r="F98" s="569"/>
      <c r="G98" s="569"/>
      <c r="H98" s="569"/>
      <c r="I98" s="569"/>
      <c r="J98" s="569"/>
      <c r="K98" s="23"/>
    </row>
    <row r="99" spans="1:11" ht="15" customHeight="1">
      <c r="A99" s="37" t="s">
        <v>333</v>
      </c>
      <c r="B99" s="576">
        <v>69</v>
      </c>
      <c r="C99" s="454" t="s">
        <v>401</v>
      </c>
      <c r="D99" s="20" t="s">
        <v>518</v>
      </c>
      <c r="E99" s="20" t="s">
        <v>667</v>
      </c>
      <c r="F99" s="593">
        <v>36</v>
      </c>
      <c r="G99" s="593">
        <v>120</v>
      </c>
      <c r="H99" s="593">
        <v>11.3</v>
      </c>
      <c r="I99" s="593">
        <v>98.3</v>
      </c>
      <c r="J99" s="593">
        <v>115</v>
      </c>
      <c r="K99" s="23" t="s">
        <v>483</v>
      </c>
    </row>
    <row r="100" spans="1:11" ht="15" customHeight="1">
      <c r="A100" s="37" t="s">
        <v>229</v>
      </c>
      <c r="B100" s="576">
        <v>87</v>
      </c>
      <c r="C100" s="454" t="s">
        <v>54</v>
      </c>
      <c r="D100" s="20" t="s">
        <v>519</v>
      </c>
      <c r="E100" s="20" t="s">
        <v>167</v>
      </c>
      <c r="F100" s="583">
        <v>2</v>
      </c>
      <c r="G100" s="583">
        <v>82.5</v>
      </c>
      <c r="H100" s="583">
        <v>6.6</v>
      </c>
      <c r="I100" s="583">
        <v>16</v>
      </c>
      <c r="J100" s="583">
        <v>16</v>
      </c>
      <c r="K100" s="23" t="s">
        <v>482</v>
      </c>
    </row>
    <row r="101" spans="1:11" ht="15" customHeight="1">
      <c r="A101" s="37" t="s">
        <v>227</v>
      </c>
      <c r="B101" s="576">
        <v>44</v>
      </c>
      <c r="C101" s="454" t="s">
        <v>168</v>
      </c>
      <c r="D101" s="20" t="s">
        <v>520</v>
      </c>
      <c r="E101" s="20" t="s">
        <v>197</v>
      </c>
      <c r="F101" s="583">
        <v>8.5</v>
      </c>
      <c r="G101" s="583">
        <v>420</v>
      </c>
      <c r="H101" s="583">
        <v>11.3</v>
      </c>
      <c r="I101" s="583">
        <v>47.1</v>
      </c>
      <c r="J101" s="583">
        <v>75.6</v>
      </c>
      <c r="K101" s="23" t="s">
        <v>492</v>
      </c>
    </row>
    <row r="102" spans="1:11" ht="15" customHeight="1">
      <c r="A102" s="24" t="s">
        <v>228</v>
      </c>
      <c r="B102" s="592">
        <v>33</v>
      </c>
      <c r="C102" s="455" t="s">
        <v>307</v>
      </c>
      <c r="D102" s="41" t="s">
        <v>520</v>
      </c>
      <c r="E102" s="41" t="s">
        <v>197</v>
      </c>
      <c r="F102" s="573">
        <v>15.3</v>
      </c>
      <c r="G102" s="573">
        <v>470</v>
      </c>
      <c r="H102" s="573">
        <v>26</v>
      </c>
      <c r="I102" s="573">
        <v>106.1</v>
      </c>
      <c r="J102" s="573">
        <v>135.7</v>
      </c>
      <c r="K102" s="59" t="s">
        <v>491</v>
      </c>
    </row>
    <row r="103" ht="15.75" customHeight="1"/>
    <row r="104" ht="16.5">
      <c r="H104" s="211"/>
    </row>
  </sheetData>
  <sheetProtection/>
  <mergeCells count="35">
    <mergeCell ref="K51:K54"/>
    <mergeCell ref="K47:K50"/>
    <mergeCell ref="C78:H80"/>
    <mergeCell ref="K78:K81"/>
    <mergeCell ref="K66:K69"/>
    <mergeCell ref="C55:H57"/>
    <mergeCell ref="C62:H64"/>
    <mergeCell ref="C70:H72"/>
    <mergeCell ref="K70:K73"/>
    <mergeCell ref="C58:H60"/>
    <mergeCell ref="C97:C98"/>
    <mergeCell ref="D95:D96"/>
    <mergeCell ref="C47:H49"/>
    <mergeCell ref="C95:C96"/>
    <mergeCell ref="C51:H53"/>
    <mergeCell ref="C74:H76"/>
    <mergeCell ref="C19:H20"/>
    <mergeCell ref="K19:K23"/>
    <mergeCell ref="C39:H41"/>
    <mergeCell ref="C24:H26"/>
    <mergeCell ref="K24:K28"/>
    <mergeCell ref="C29:H31"/>
    <mergeCell ref="K29:K33"/>
    <mergeCell ref="K34:K38"/>
    <mergeCell ref="C34:H36"/>
    <mergeCell ref="K82:K85"/>
    <mergeCell ref="C82:H84"/>
    <mergeCell ref="K58:K61"/>
    <mergeCell ref="C66:H68"/>
    <mergeCell ref="K62:K65"/>
    <mergeCell ref="K39:K42"/>
    <mergeCell ref="K43:K46"/>
    <mergeCell ref="K55:K57"/>
    <mergeCell ref="K74:K77"/>
    <mergeCell ref="C43:H45"/>
  </mergeCells>
  <printOptions horizontalCentered="1"/>
  <pageMargins left="0.9055118110236221" right="0.5905511811023623" top="0.5905511811023623" bottom="0.7480314960629921" header="0.5118110236220472" footer="0.5118110236220472"/>
  <pageSetup horizontalDpi="600" verticalDpi="600" orientation="landscape" paperSize="9" r:id="rId1"/>
  <rowBreaks count="1" manualBreakCount="1">
    <brk id="8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8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375" style="285" customWidth="1"/>
    <col min="2" max="2" width="6.625" style="285" customWidth="1"/>
    <col min="3" max="3" width="8.125" style="257" customWidth="1"/>
    <col min="4" max="4" width="8.875" style="257" customWidth="1"/>
    <col min="5" max="5" width="12.625" style="257" customWidth="1"/>
    <col min="6" max="6" width="8.125" style="286" customWidth="1"/>
    <col min="7" max="7" width="9.625" style="286" customWidth="1"/>
    <col min="8" max="8" width="10.625" style="286" customWidth="1"/>
    <col min="9" max="10" width="11.625" style="286" customWidth="1"/>
    <col min="11" max="11" width="20.875" style="257" customWidth="1"/>
    <col min="12" max="16384" width="9.00390625" style="257" customWidth="1"/>
  </cols>
  <sheetData>
    <row r="1" spans="1:11" s="359" customFormat="1" ht="57.75" customHeight="1">
      <c r="A1" s="356" t="s">
        <v>698</v>
      </c>
      <c r="B1" s="356"/>
      <c r="C1" s="357"/>
      <c r="D1" s="357"/>
      <c r="E1" s="357"/>
      <c r="F1" s="358"/>
      <c r="G1" s="358"/>
      <c r="H1" s="358"/>
      <c r="I1" s="358"/>
      <c r="J1" s="358"/>
      <c r="K1" s="357"/>
    </row>
    <row r="2" spans="1:11" s="248" customFormat="1" ht="12" customHeight="1">
      <c r="A2" s="249"/>
      <c r="B2" s="245"/>
      <c r="C2" s="250"/>
      <c r="D2" s="250"/>
      <c r="E2" s="250"/>
      <c r="F2" s="251"/>
      <c r="G2" s="251"/>
      <c r="H2" s="251"/>
      <c r="I2" s="251"/>
      <c r="J2" s="251"/>
      <c r="K2" s="250"/>
    </row>
    <row r="3" spans="1:11" ht="24.75" customHeight="1">
      <c r="A3" s="326" t="s">
        <v>587</v>
      </c>
      <c r="B3" s="252" t="s">
        <v>74</v>
      </c>
      <c r="C3" s="253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19.5">
      <c r="A4" s="258" t="s">
        <v>32</v>
      </c>
      <c r="B4" s="259" t="s">
        <v>27</v>
      </c>
      <c r="C4" s="258" t="s">
        <v>33</v>
      </c>
      <c r="D4" s="260"/>
      <c r="E4" s="260" t="s">
        <v>96</v>
      </c>
      <c r="F4" s="261" t="s">
        <v>34</v>
      </c>
      <c r="G4" s="261" t="s">
        <v>34</v>
      </c>
      <c r="H4" s="261" t="s">
        <v>6</v>
      </c>
      <c r="I4" s="562" t="s">
        <v>608</v>
      </c>
      <c r="J4" s="562" t="s">
        <v>608</v>
      </c>
      <c r="K4" s="260"/>
    </row>
    <row r="5" spans="1:13" ht="13.5" customHeight="1" hidden="1">
      <c r="A5" s="262" t="s">
        <v>76</v>
      </c>
      <c r="B5" s="143">
        <v>3</v>
      </c>
      <c r="C5" s="263" t="s">
        <v>110</v>
      </c>
      <c r="D5" s="264"/>
      <c r="E5" s="264"/>
      <c r="F5" s="265">
        <v>76.5</v>
      </c>
      <c r="G5" s="265">
        <v>3305</v>
      </c>
      <c r="H5" s="265">
        <v>467.9</v>
      </c>
      <c r="I5" s="265">
        <v>16.82</v>
      </c>
      <c r="J5" s="265">
        <v>59.2</v>
      </c>
      <c r="K5" s="266" t="s">
        <v>110</v>
      </c>
      <c r="L5" s="267"/>
      <c r="M5" s="267"/>
    </row>
    <row r="6" spans="1:13" ht="12.75" customHeight="1" hidden="1">
      <c r="A6" s="262" t="s">
        <v>78</v>
      </c>
      <c r="B6" s="143">
        <v>3</v>
      </c>
      <c r="C6" s="268" t="s">
        <v>110</v>
      </c>
      <c r="D6" s="269"/>
      <c r="E6" s="269"/>
      <c r="F6" s="265">
        <v>76.5</v>
      </c>
      <c r="G6" s="265">
        <v>3305</v>
      </c>
      <c r="H6" s="265">
        <v>467.9</v>
      </c>
      <c r="I6" s="265">
        <v>16.81</v>
      </c>
      <c r="J6" s="265">
        <v>59.2</v>
      </c>
      <c r="K6" s="270" t="s">
        <v>110</v>
      </c>
      <c r="L6" s="267"/>
      <c r="M6" s="267"/>
    </row>
    <row r="7" spans="1:13" ht="12.75" customHeight="1" hidden="1">
      <c r="A7" s="262" t="s">
        <v>7</v>
      </c>
      <c r="B7" s="143">
        <v>3</v>
      </c>
      <c r="C7" s="268" t="s">
        <v>110</v>
      </c>
      <c r="D7" s="269"/>
      <c r="E7" s="269"/>
      <c r="F7" s="265">
        <v>76.5</v>
      </c>
      <c r="G7" s="265">
        <v>3305</v>
      </c>
      <c r="H7" s="265">
        <v>467.9</v>
      </c>
      <c r="I7" s="265">
        <v>16.81</v>
      </c>
      <c r="J7" s="265">
        <v>59.2</v>
      </c>
      <c r="K7" s="270" t="s">
        <v>110</v>
      </c>
      <c r="L7" s="267"/>
      <c r="M7" s="267"/>
    </row>
    <row r="8" spans="1:13" ht="12.75" customHeight="1" hidden="1">
      <c r="A8" s="262" t="s">
        <v>8</v>
      </c>
      <c r="B8" s="143">
        <v>3</v>
      </c>
      <c r="C8" s="268" t="s">
        <v>110</v>
      </c>
      <c r="D8" s="269"/>
      <c r="E8" s="269"/>
      <c r="F8" s="265">
        <v>76.5</v>
      </c>
      <c r="G8" s="265">
        <v>3305</v>
      </c>
      <c r="H8" s="265">
        <v>467.9</v>
      </c>
      <c r="I8" s="265">
        <v>17.26</v>
      </c>
      <c r="J8" s="265">
        <v>59.2</v>
      </c>
      <c r="K8" s="270" t="s">
        <v>110</v>
      </c>
      <c r="L8" s="267"/>
      <c r="M8" s="267"/>
    </row>
    <row r="9" spans="1:13" ht="15" customHeight="1" hidden="1">
      <c r="A9" s="262" t="s">
        <v>9</v>
      </c>
      <c r="B9" s="143">
        <v>3</v>
      </c>
      <c r="C9" s="269" t="s">
        <v>122</v>
      </c>
      <c r="D9" s="268"/>
      <c r="E9" s="268"/>
      <c r="F9" s="271"/>
      <c r="G9" s="272"/>
      <c r="H9" s="265">
        <v>467.9</v>
      </c>
      <c r="I9" s="265">
        <v>15.82</v>
      </c>
      <c r="J9" s="265">
        <v>59.2</v>
      </c>
      <c r="K9" s="270" t="s">
        <v>110</v>
      </c>
      <c r="L9" s="267"/>
      <c r="M9" s="267"/>
    </row>
    <row r="10" spans="1:13" ht="15" customHeight="1" hidden="1">
      <c r="A10" s="262" t="s">
        <v>10</v>
      </c>
      <c r="B10" s="143">
        <v>3</v>
      </c>
      <c r="C10" s="804" t="s">
        <v>278</v>
      </c>
      <c r="D10" s="756"/>
      <c r="E10" s="756"/>
      <c r="F10" s="756"/>
      <c r="G10" s="756"/>
      <c r="H10" s="757"/>
      <c r="I10" s="265">
        <v>1582</v>
      </c>
      <c r="J10" s="265">
        <v>5920</v>
      </c>
      <c r="K10" s="242" t="s">
        <v>110</v>
      </c>
      <c r="L10" s="267"/>
      <c r="M10" s="267"/>
    </row>
    <row r="11" spans="1:13" ht="15" customHeight="1" hidden="1">
      <c r="A11" s="262" t="s">
        <v>11</v>
      </c>
      <c r="B11" s="143">
        <v>3</v>
      </c>
      <c r="C11" s="804" t="s">
        <v>278</v>
      </c>
      <c r="D11" s="756"/>
      <c r="E11" s="756"/>
      <c r="F11" s="756"/>
      <c r="G11" s="756"/>
      <c r="H11" s="757"/>
      <c r="I11" s="265">
        <v>15.82</v>
      </c>
      <c r="J11" s="265">
        <v>59.2</v>
      </c>
      <c r="K11" s="242" t="s">
        <v>110</v>
      </c>
      <c r="L11" s="267"/>
      <c r="M11" s="267"/>
    </row>
    <row r="12" spans="1:13" ht="15" customHeight="1" hidden="1">
      <c r="A12" s="262" t="s">
        <v>71</v>
      </c>
      <c r="B12" s="143">
        <v>3</v>
      </c>
      <c r="C12" s="804" t="s">
        <v>278</v>
      </c>
      <c r="D12" s="756"/>
      <c r="E12" s="756"/>
      <c r="F12" s="756"/>
      <c r="G12" s="756"/>
      <c r="H12" s="757"/>
      <c r="I12" s="265">
        <v>1715</v>
      </c>
      <c r="J12" s="265">
        <v>5920</v>
      </c>
      <c r="K12" s="242" t="s">
        <v>110</v>
      </c>
      <c r="L12" s="267"/>
      <c r="M12" s="267"/>
    </row>
    <row r="13" spans="1:13" ht="15" customHeight="1" hidden="1">
      <c r="A13" s="262" t="s">
        <v>72</v>
      </c>
      <c r="B13" s="143">
        <v>3</v>
      </c>
      <c r="C13" s="804" t="s">
        <v>278</v>
      </c>
      <c r="D13" s="756"/>
      <c r="E13" s="756"/>
      <c r="F13" s="756"/>
      <c r="G13" s="756"/>
      <c r="H13" s="757"/>
      <c r="I13" s="273">
        <v>1592</v>
      </c>
      <c r="J13" s="273">
        <v>5920</v>
      </c>
      <c r="K13" s="242" t="s">
        <v>110</v>
      </c>
      <c r="L13" s="267"/>
      <c r="M13" s="267"/>
    </row>
    <row r="14" spans="1:13" ht="15" customHeight="1" hidden="1">
      <c r="A14" s="262" t="s">
        <v>108</v>
      </c>
      <c r="B14" s="143">
        <v>3</v>
      </c>
      <c r="C14" s="804" t="s">
        <v>278</v>
      </c>
      <c r="D14" s="756"/>
      <c r="E14" s="756"/>
      <c r="F14" s="756"/>
      <c r="G14" s="756"/>
      <c r="H14" s="757"/>
      <c r="I14" s="273">
        <v>1713</v>
      </c>
      <c r="J14" s="273">
        <v>5815</v>
      </c>
      <c r="K14" s="242" t="s">
        <v>110</v>
      </c>
      <c r="L14" s="267"/>
      <c r="M14" s="267"/>
    </row>
    <row r="15" spans="1:13" ht="15" customHeight="1" hidden="1">
      <c r="A15" s="262" t="s">
        <v>342</v>
      </c>
      <c r="B15" s="143">
        <v>9</v>
      </c>
      <c r="C15" s="805" t="s">
        <v>329</v>
      </c>
      <c r="D15" s="806"/>
      <c r="E15" s="806"/>
      <c r="F15" s="806"/>
      <c r="G15" s="806"/>
      <c r="H15" s="807"/>
      <c r="I15" s="273">
        <v>1721</v>
      </c>
      <c r="J15" s="273">
        <v>5921</v>
      </c>
      <c r="K15" s="809" t="s">
        <v>329</v>
      </c>
      <c r="L15" s="267"/>
      <c r="M15" s="267"/>
    </row>
    <row r="16" spans="1:13" ht="27.75" customHeight="1" hidden="1">
      <c r="A16" s="274"/>
      <c r="B16" s="275"/>
      <c r="C16" s="808"/>
      <c r="D16" s="806"/>
      <c r="E16" s="806"/>
      <c r="F16" s="806"/>
      <c r="G16" s="806"/>
      <c r="H16" s="807"/>
      <c r="I16" s="273"/>
      <c r="J16" s="273"/>
      <c r="K16" s="810"/>
      <c r="L16" s="267"/>
      <c r="M16" s="267"/>
    </row>
    <row r="17" spans="1:13" ht="12.75" customHeight="1" hidden="1">
      <c r="A17" s="262"/>
      <c r="B17" s="143"/>
      <c r="C17" s="808"/>
      <c r="D17" s="806"/>
      <c r="E17" s="806"/>
      <c r="F17" s="806"/>
      <c r="G17" s="806"/>
      <c r="H17" s="807"/>
      <c r="I17" s="273"/>
      <c r="J17" s="273"/>
      <c r="K17" s="810"/>
      <c r="L17" s="267"/>
      <c r="M17" s="267"/>
    </row>
    <row r="18" spans="1:13" ht="15" customHeight="1" hidden="1">
      <c r="A18" s="262" t="s">
        <v>343</v>
      </c>
      <c r="B18" s="143">
        <v>9</v>
      </c>
      <c r="C18" s="805" t="s">
        <v>374</v>
      </c>
      <c r="D18" s="806"/>
      <c r="E18" s="806"/>
      <c r="F18" s="806"/>
      <c r="G18" s="806"/>
      <c r="H18" s="807"/>
      <c r="I18" s="273">
        <v>1720</v>
      </c>
      <c r="J18" s="273">
        <v>5921</v>
      </c>
      <c r="K18" s="809" t="s">
        <v>377</v>
      </c>
      <c r="L18" s="267"/>
      <c r="M18" s="267"/>
    </row>
    <row r="19" spans="1:13" ht="27.75" customHeight="1" hidden="1">
      <c r="A19" s="274"/>
      <c r="B19" s="275"/>
      <c r="C19" s="808"/>
      <c r="D19" s="806"/>
      <c r="E19" s="806"/>
      <c r="F19" s="806"/>
      <c r="G19" s="806"/>
      <c r="H19" s="807"/>
      <c r="I19" s="265"/>
      <c r="J19" s="265"/>
      <c r="K19" s="810"/>
      <c r="L19" s="267"/>
      <c r="M19" s="267"/>
    </row>
    <row r="20" spans="1:13" ht="39" customHeight="1" hidden="1">
      <c r="A20" s="277"/>
      <c r="B20" s="275"/>
      <c r="C20" s="808"/>
      <c r="D20" s="806"/>
      <c r="E20" s="806"/>
      <c r="F20" s="806"/>
      <c r="G20" s="806"/>
      <c r="H20" s="807"/>
      <c r="I20" s="265"/>
      <c r="J20" s="265"/>
      <c r="K20" s="810"/>
      <c r="L20" s="267"/>
      <c r="M20" s="267"/>
    </row>
    <row r="21" spans="1:13" ht="15" customHeight="1" hidden="1">
      <c r="A21" s="262" t="s">
        <v>344</v>
      </c>
      <c r="B21" s="143">
        <v>9</v>
      </c>
      <c r="C21" s="805" t="s">
        <v>374</v>
      </c>
      <c r="D21" s="806"/>
      <c r="E21" s="806"/>
      <c r="F21" s="806"/>
      <c r="G21" s="806"/>
      <c r="H21" s="807"/>
      <c r="I21" s="273">
        <v>1803</v>
      </c>
      <c r="J21" s="273">
        <v>5974</v>
      </c>
      <c r="K21" s="809" t="s">
        <v>377</v>
      </c>
      <c r="L21" s="267"/>
      <c r="M21" s="267"/>
    </row>
    <row r="22" spans="1:13" ht="27.75" customHeight="1" hidden="1">
      <c r="A22" s="274"/>
      <c r="B22" s="275"/>
      <c r="C22" s="808"/>
      <c r="D22" s="806"/>
      <c r="E22" s="806"/>
      <c r="F22" s="806"/>
      <c r="G22" s="806"/>
      <c r="H22" s="807"/>
      <c r="I22" s="265"/>
      <c r="J22" s="265"/>
      <c r="K22" s="810"/>
      <c r="L22" s="267"/>
      <c r="M22" s="267"/>
    </row>
    <row r="23" spans="1:13" ht="40.5" customHeight="1" hidden="1">
      <c r="A23" s="277"/>
      <c r="B23" s="275"/>
      <c r="C23" s="808"/>
      <c r="D23" s="806"/>
      <c r="E23" s="806"/>
      <c r="F23" s="806"/>
      <c r="G23" s="806"/>
      <c r="H23" s="807"/>
      <c r="I23" s="265"/>
      <c r="J23" s="265"/>
      <c r="K23" s="810"/>
      <c r="L23" s="267"/>
      <c r="M23" s="267"/>
    </row>
    <row r="24" spans="1:13" ht="15" customHeight="1" hidden="1">
      <c r="A24" s="262" t="s">
        <v>345</v>
      </c>
      <c r="B24" s="143">
        <v>9</v>
      </c>
      <c r="C24" s="805" t="s">
        <v>374</v>
      </c>
      <c r="D24" s="806"/>
      <c r="E24" s="806"/>
      <c r="F24" s="806"/>
      <c r="G24" s="806"/>
      <c r="H24" s="807"/>
      <c r="I24" s="273">
        <v>1803</v>
      </c>
      <c r="J24" s="273">
        <v>5974</v>
      </c>
      <c r="K24" s="811" t="s">
        <v>377</v>
      </c>
      <c r="L24" s="267"/>
      <c r="M24" s="267"/>
    </row>
    <row r="25" spans="1:13" ht="27.75" customHeight="1" hidden="1">
      <c r="A25" s="274"/>
      <c r="B25" s="275"/>
      <c r="C25" s="808"/>
      <c r="D25" s="806"/>
      <c r="E25" s="806"/>
      <c r="F25" s="806"/>
      <c r="G25" s="806"/>
      <c r="H25" s="807"/>
      <c r="I25" s="265"/>
      <c r="J25" s="265"/>
      <c r="K25" s="812"/>
      <c r="L25" s="267"/>
      <c r="M25" s="267"/>
    </row>
    <row r="26" spans="1:13" ht="39.75" customHeight="1" hidden="1">
      <c r="A26" s="277"/>
      <c r="B26" s="275"/>
      <c r="C26" s="808"/>
      <c r="D26" s="806"/>
      <c r="E26" s="806"/>
      <c r="F26" s="806"/>
      <c r="G26" s="806"/>
      <c r="H26" s="807"/>
      <c r="I26" s="265"/>
      <c r="J26" s="265"/>
      <c r="K26" s="812"/>
      <c r="L26" s="267"/>
      <c r="M26" s="267"/>
    </row>
    <row r="27" spans="1:13" ht="15" customHeight="1" hidden="1">
      <c r="A27" s="262" t="s">
        <v>346</v>
      </c>
      <c r="B27" s="143">
        <v>9</v>
      </c>
      <c r="C27" s="805" t="s">
        <v>374</v>
      </c>
      <c r="D27" s="806"/>
      <c r="E27" s="806"/>
      <c r="F27" s="806"/>
      <c r="G27" s="806"/>
      <c r="H27" s="807"/>
      <c r="I27" s="278">
        <v>1803</v>
      </c>
      <c r="J27" s="278">
        <v>5974</v>
      </c>
      <c r="K27" s="809" t="s">
        <v>377</v>
      </c>
      <c r="L27" s="267"/>
      <c r="M27" s="267"/>
    </row>
    <row r="28" spans="1:11" ht="27.75" customHeight="1" hidden="1">
      <c r="A28" s="274"/>
      <c r="B28" s="275"/>
      <c r="C28" s="808"/>
      <c r="D28" s="806"/>
      <c r="E28" s="806"/>
      <c r="F28" s="806"/>
      <c r="G28" s="806"/>
      <c r="H28" s="807"/>
      <c r="I28" s="279"/>
      <c r="J28" s="279"/>
      <c r="K28" s="810"/>
    </row>
    <row r="29" spans="1:11" ht="39.75" customHeight="1" hidden="1">
      <c r="A29" s="277"/>
      <c r="B29" s="275"/>
      <c r="C29" s="808"/>
      <c r="D29" s="806"/>
      <c r="E29" s="806"/>
      <c r="F29" s="806"/>
      <c r="G29" s="806"/>
      <c r="H29" s="807"/>
      <c r="I29" s="280"/>
      <c r="J29" s="280"/>
      <c r="K29" s="810"/>
    </row>
    <row r="30" spans="1:11" ht="15" customHeight="1" hidden="1">
      <c r="A30" s="262" t="s">
        <v>385</v>
      </c>
      <c r="B30" s="332">
        <v>9</v>
      </c>
      <c r="C30" s="805" t="s">
        <v>468</v>
      </c>
      <c r="D30" s="806"/>
      <c r="E30" s="806"/>
      <c r="F30" s="806"/>
      <c r="G30" s="806"/>
      <c r="H30" s="807"/>
      <c r="I30" s="345">
        <v>3487</v>
      </c>
      <c r="J30" s="345">
        <v>4618</v>
      </c>
      <c r="K30" s="809" t="s">
        <v>374</v>
      </c>
    </row>
    <row r="31" spans="1:11" ht="27.75" customHeight="1" hidden="1">
      <c r="A31" s="274"/>
      <c r="B31" s="333"/>
      <c r="C31" s="808"/>
      <c r="D31" s="806"/>
      <c r="E31" s="806"/>
      <c r="F31" s="806"/>
      <c r="G31" s="806"/>
      <c r="H31" s="807"/>
      <c r="I31" s="346"/>
      <c r="J31" s="345"/>
      <c r="K31" s="810"/>
    </row>
    <row r="32" spans="1:11" ht="39" customHeight="1" hidden="1">
      <c r="A32" s="277"/>
      <c r="B32" s="333"/>
      <c r="C32" s="808"/>
      <c r="D32" s="806"/>
      <c r="E32" s="806"/>
      <c r="F32" s="806"/>
      <c r="G32" s="806"/>
      <c r="H32" s="807"/>
      <c r="I32" s="346"/>
      <c r="J32" s="345"/>
      <c r="K32" s="810"/>
    </row>
    <row r="33" spans="1:11" ht="15" customHeight="1" hidden="1">
      <c r="A33" s="262" t="s">
        <v>416</v>
      </c>
      <c r="B33" s="332">
        <v>9</v>
      </c>
      <c r="C33" s="805" t="s">
        <v>374</v>
      </c>
      <c r="D33" s="806"/>
      <c r="E33" s="806"/>
      <c r="F33" s="806"/>
      <c r="G33" s="806"/>
      <c r="H33" s="807"/>
      <c r="I33" s="346">
        <v>3489</v>
      </c>
      <c r="J33" s="345">
        <v>4672</v>
      </c>
      <c r="K33" s="809" t="s">
        <v>479</v>
      </c>
    </row>
    <row r="34" spans="1:11" ht="27.75" customHeight="1" hidden="1">
      <c r="A34" s="274"/>
      <c r="B34" s="333"/>
      <c r="C34" s="808"/>
      <c r="D34" s="806"/>
      <c r="E34" s="806"/>
      <c r="F34" s="806"/>
      <c r="G34" s="806"/>
      <c r="H34" s="807"/>
      <c r="I34" s="346"/>
      <c r="J34" s="345"/>
      <c r="K34" s="810"/>
    </row>
    <row r="35" spans="1:11" ht="39" customHeight="1" hidden="1">
      <c r="A35" s="277"/>
      <c r="B35" s="333"/>
      <c r="C35" s="808"/>
      <c r="D35" s="806"/>
      <c r="E35" s="806"/>
      <c r="F35" s="806"/>
      <c r="G35" s="806"/>
      <c r="H35" s="807"/>
      <c r="I35" s="346"/>
      <c r="J35" s="345"/>
      <c r="K35" s="810"/>
    </row>
    <row r="36" spans="1:11" ht="15" customHeight="1" hidden="1">
      <c r="A36" s="262" t="s">
        <v>446</v>
      </c>
      <c r="B36" s="332">
        <v>9</v>
      </c>
      <c r="C36" s="805" t="s">
        <v>377</v>
      </c>
      <c r="D36" s="806"/>
      <c r="E36" s="806"/>
      <c r="F36" s="806"/>
      <c r="G36" s="806"/>
      <c r="H36" s="807"/>
      <c r="I36" s="346">
        <v>3496.7</v>
      </c>
      <c r="J36" s="345">
        <v>4654</v>
      </c>
      <c r="K36" s="809" t="s">
        <v>377</v>
      </c>
    </row>
    <row r="37" spans="1:11" ht="27.75" customHeight="1" hidden="1">
      <c r="A37" s="274"/>
      <c r="B37" s="333"/>
      <c r="C37" s="808"/>
      <c r="D37" s="806"/>
      <c r="E37" s="806"/>
      <c r="F37" s="806"/>
      <c r="G37" s="806"/>
      <c r="H37" s="807"/>
      <c r="I37" s="346"/>
      <c r="J37" s="345"/>
      <c r="K37" s="810"/>
    </row>
    <row r="38" spans="1:11" ht="39" customHeight="1" hidden="1">
      <c r="A38" s="277"/>
      <c r="B38" s="333"/>
      <c r="C38" s="808"/>
      <c r="D38" s="806"/>
      <c r="E38" s="806"/>
      <c r="F38" s="806"/>
      <c r="G38" s="806"/>
      <c r="H38" s="807"/>
      <c r="I38" s="346"/>
      <c r="J38" s="346"/>
      <c r="K38" s="810"/>
    </row>
    <row r="39" spans="1:11" ht="15" customHeight="1" hidden="1">
      <c r="A39" s="262" t="s">
        <v>458</v>
      </c>
      <c r="B39" s="143">
        <v>9</v>
      </c>
      <c r="C39" s="805" t="s">
        <v>377</v>
      </c>
      <c r="D39" s="806"/>
      <c r="E39" s="806"/>
      <c r="F39" s="806"/>
      <c r="G39" s="806"/>
      <c r="H39" s="807"/>
      <c r="I39" s="345">
        <v>3414.73</v>
      </c>
      <c r="J39" s="346">
        <v>4705.3</v>
      </c>
      <c r="K39" s="813" t="s">
        <v>374</v>
      </c>
    </row>
    <row r="40" spans="2:11" ht="27.75" customHeight="1" hidden="1">
      <c r="B40" s="275"/>
      <c r="C40" s="808"/>
      <c r="D40" s="806"/>
      <c r="E40" s="806"/>
      <c r="F40" s="806"/>
      <c r="G40" s="806"/>
      <c r="H40" s="807"/>
      <c r="I40" s="279"/>
      <c r="J40" s="279"/>
      <c r="K40" s="814"/>
    </row>
    <row r="41" spans="2:11" ht="30.75" customHeight="1" hidden="1">
      <c r="B41" s="275"/>
      <c r="C41" s="808"/>
      <c r="D41" s="806"/>
      <c r="E41" s="806"/>
      <c r="F41" s="806"/>
      <c r="G41" s="806"/>
      <c r="H41" s="807"/>
      <c r="I41" s="280"/>
      <c r="J41" s="280"/>
      <c r="K41" s="814"/>
    </row>
    <row r="42" spans="1:11" ht="15" customHeight="1" hidden="1">
      <c r="A42" s="385" t="s">
        <v>611</v>
      </c>
      <c r="B42" s="677">
        <v>9</v>
      </c>
      <c r="C42" s="805" t="s">
        <v>597</v>
      </c>
      <c r="D42" s="806"/>
      <c r="E42" s="806"/>
      <c r="F42" s="806"/>
      <c r="G42" s="806"/>
      <c r="H42" s="807"/>
      <c r="I42" s="701">
        <v>3278.8</v>
      </c>
      <c r="J42" s="702">
        <v>4707.8</v>
      </c>
      <c r="K42" s="813" t="s">
        <v>598</v>
      </c>
    </row>
    <row r="43" spans="2:11" ht="27.75" customHeight="1" hidden="1">
      <c r="B43" s="700"/>
      <c r="C43" s="808"/>
      <c r="D43" s="806"/>
      <c r="E43" s="806"/>
      <c r="F43" s="806"/>
      <c r="G43" s="806"/>
      <c r="H43" s="807"/>
      <c r="I43" s="657"/>
      <c r="J43" s="657"/>
      <c r="K43" s="814"/>
    </row>
    <row r="44" spans="2:11" ht="30.75" customHeight="1" hidden="1">
      <c r="B44" s="700"/>
      <c r="C44" s="808"/>
      <c r="D44" s="806"/>
      <c r="E44" s="806"/>
      <c r="F44" s="806"/>
      <c r="G44" s="806"/>
      <c r="H44" s="807"/>
      <c r="I44" s="703"/>
      <c r="J44" s="703"/>
      <c r="K44" s="814"/>
    </row>
    <row r="45" spans="1:11" ht="15" customHeight="1" hidden="1">
      <c r="A45" s="385" t="s">
        <v>612</v>
      </c>
      <c r="B45" s="677">
        <v>9</v>
      </c>
      <c r="C45" s="805" t="s">
        <v>598</v>
      </c>
      <c r="D45" s="806"/>
      <c r="E45" s="806"/>
      <c r="F45" s="806"/>
      <c r="G45" s="806"/>
      <c r="H45" s="807"/>
      <c r="I45" s="701">
        <v>3229.42</v>
      </c>
      <c r="J45" s="702">
        <v>4714.36</v>
      </c>
      <c r="K45" s="813" t="s">
        <v>597</v>
      </c>
    </row>
    <row r="46" spans="1:11" ht="27.75" customHeight="1" hidden="1">
      <c r="A46" s="274"/>
      <c r="B46" s="700"/>
      <c r="C46" s="808"/>
      <c r="D46" s="806"/>
      <c r="E46" s="806"/>
      <c r="F46" s="806"/>
      <c r="G46" s="806"/>
      <c r="H46" s="807"/>
      <c r="I46" s="657"/>
      <c r="J46" s="657"/>
      <c r="K46" s="814"/>
    </row>
    <row r="47" spans="1:11" ht="30.75" customHeight="1" hidden="1">
      <c r="A47" s="277"/>
      <c r="B47" s="700"/>
      <c r="C47" s="808"/>
      <c r="D47" s="806"/>
      <c r="E47" s="806"/>
      <c r="F47" s="806"/>
      <c r="G47" s="806"/>
      <c r="H47" s="807"/>
      <c r="I47" s="703"/>
      <c r="J47" s="703"/>
      <c r="K47" s="814"/>
    </row>
    <row r="48" spans="1:11" ht="15" customHeight="1" hidden="1">
      <c r="A48" s="385" t="s">
        <v>613</v>
      </c>
      <c r="B48" s="677">
        <v>9</v>
      </c>
      <c r="C48" s="805" t="s">
        <v>597</v>
      </c>
      <c r="D48" s="806"/>
      <c r="E48" s="806"/>
      <c r="F48" s="806"/>
      <c r="G48" s="806"/>
      <c r="H48" s="807"/>
      <c r="I48" s="701">
        <v>3223</v>
      </c>
      <c r="J48" s="702">
        <v>4714.36</v>
      </c>
      <c r="K48" s="813" t="s">
        <v>599</v>
      </c>
    </row>
    <row r="49" spans="1:11" ht="27" customHeight="1" hidden="1">
      <c r="A49" s="274"/>
      <c r="B49" s="700"/>
      <c r="C49" s="808"/>
      <c r="D49" s="806"/>
      <c r="E49" s="806"/>
      <c r="F49" s="806"/>
      <c r="G49" s="806"/>
      <c r="H49" s="807"/>
      <c r="I49" s="657"/>
      <c r="J49" s="657"/>
      <c r="K49" s="814"/>
    </row>
    <row r="50" spans="1:11" ht="30.75" customHeight="1" hidden="1">
      <c r="A50" s="277"/>
      <c r="B50" s="700"/>
      <c r="C50" s="808"/>
      <c r="D50" s="806"/>
      <c r="E50" s="806"/>
      <c r="F50" s="806"/>
      <c r="G50" s="806"/>
      <c r="H50" s="807"/>
      <c r="I50" s="703"/>
      <c r="J50" s="703"/>
      <c r="K50" s="814"/>
    </row>
    <row r="51" spans="1:11" ht="15" customHeight="1">
      <c r="A51" s="385" t="s">
        <v>614</v>
      </c>
      <c r="B51" s="677">
        <v>9</v>
      </c>
      <c r="C51" s="805" t="s">
        <v>721</v>
      </c>
      <c r="D51" s="806"/>
      <c r="E51" s="806"/>
      <c r="F51" s="806"/>
      <c r="G51" s="806"/>
      <c r="H51" s="807"/>
      <c r="I51" s="701">
        <v>3187.1</v>
      </c>
      <c r="J51" s="702">
        <v>4716.5</v>
      </c>
      <c r="K51" s="813" t="s">
        <v>721</v>
      </c>
    </row>
    <row r="52" spans="1:11" ht="27" customHeight="1">
      <c r="A52" s="274"/>
      <c r="B52" s="700"/>
      <c r="C52" s="808"/>
      <c r="D52" s="806"/>
      <c r="E52" s="806"/>
      <c r="F52" s="806"/>
      <c r="G52" s="806"/>
      <c r="H52" s="807"/>
      <c r="I52" s="657"/>
      <c r="J52" s="703"/>
      <c r="K52" s="814"/>
    </row>
    <row r="53" spans="1:11" ht="30.75" customHeight="1">
      <c r="A53" s="277"/>
      <c r="B53" s="700"/>
      <c r="C53" s="808"/>
      <c r="D53" s="806"/>
      <c r="E53" s="806"/>
      <c r="F53" s="806"/>
      <c r="G53" s="806"/>
      <c r="H53" s="807"/>
      <c r="I53" s="657"/>
      <c r="J53" s="703"/>
      <c r="K53" s="814"/>
    </row>
    <row r="54" spans="1:11" ht="15" customHeight="1">
      <c r="A54" s="385" t="s">
        <v>637</v>
      </c>
      <c r="B54" s="677">
        <v>7</v>
      </c>
      <c r="C54" s="805" t="s">
        <v>722</v>
      </c>
      <c r="D54" s="806"/>
      <c r="E54" s="806"/>
      <c r="F54" s="806"/>
      <c r="G54" s="806"/>
      <c r="H54" s="807"/>
      <c r="I54" s="701">
        <v>2719.5</v>
      </c>
      <c r="J54" s="701">
        <v>4266.5</v>
      </c>
      <c r="K54" s="813" t="s">
        <v>722</v>
      </c>
    </row>
    <row r="55" spans="1:11" ht="27" customHeight="1">
      <c r="A55" s="274"/>
      <c r="B55" s="700"/>
      <c r="C55" s="808"/>
      <c r="D55" s="806"/>
      <c r="E55" s="806"/>
      <c r="F55" s="806"/>
      <c r="G55" s="806"/>
      <c r="H55" s="807"/>
      <c r="I55" s="657"/>
      <c r="J55" s="657"/>
      <c r="K55" s="814"/>
    </row>
    <row r="56" spans="1:11" ht="15.75" customHeight="1">
      <c r="A56" s="277"/>
      <c r="B56" s="700"/>
      <c r="C56" s="808"/>
      <c r="D56" s="806"/>
      <c r="E56" s="806"/>
      <c r="F56" s="806"/>
      <c r="G56" s="806"/>
      <c r="H56" s="807"/>
      <c r="I56" s="703"/>
      <c r="J56" s="703"/>
      <c r="K56" s="814"/>
    </row>
    <row r="57" spans="1:11" ht="15" customHeight="1">
      <c r="A57" s="385" t="s">
        <v>629</v>
      </c>
      <c r="B57" s="677">
        <v>7</v>
      </c>
      <c r="C57" s="805" t="s">
        <v>722</v>
      </c>
      <c r="D57" s="806"/>
      <c r="E57" s="806"/>
      <c r="F57" s="806"/>
      <c r="G57" s="806"/>
      <c r="H57" s="807"/>
      <c r="I57" s="701">
        <v>2703.4</v>
      </c>
      <c r="J57" s="701">
        <v>4266.5</v>
      </c>
      <c r="K57" s="813" t="s">
        <v>722</v>
      </c>
    </row>
    <row r="58" spans="1:11" ht="27.75" customHeight="1">
      <c r="A58" s="274"/>
      <c r="B58" s="700"/>
      <c r="C58" s="808"/>
      <c r="D58" s="806"/>
      <c r="E58" s="806"/>
      <c r="F58" s="806"/>
      <c r="G58" s="806"/>
      <c r="H58" s="807"/>
      <c r="I58" s="657"/>
      <c r="J58" s="657"/>
      <c r="K58" s="814"/>
    </row>
    <row r="59" spans="1:11" ht="15.75" customHeight="1">
      <c r="A59" s="277"/>
      <c r="B59" s="700"/>
      <c r="C59" s="808"/>
      <c r="D59" s="806"/>
      <c r="E59" s="806"/>
      <c r="F59" s="806"/>
      <c r="G59" s="806"/>
      <c r="H59" s="807"/>
      <c r="I59" s="657"/>
      <c r="J59" s="657"/>
      <c r="K59" s="814"/>
    </row>
    <row r="60" spans="1:11" ht="15" customHeight="1">
      <c r="A60" s="385" t="s">
        <v>658</v>
      </c>
      <c r="B60" s="677">
        <v>7</v>
      </c>
      <c r="C60" s="805" t="s">
        <v>722</v>
      </c>
      <c r="D60" s="806"/>
      <c r="E60" s="806"/>
      <c r="F60" s="806"/>
      <c r="G60" s="806"/>
      <c r="H60" s="807"/>
      <c r="I60" s="701">
        <v>2652.7</v>
      </c>
      <c r="J60" s="701">
        <v>4266.5</v>
      </c>
      <c r="K60" s="813" t="s">
        <v>722</v>
      </c>
    </row>
    <row r="61" spans="1:11" ht="27.75" customHeight="1">
      <c r="A61" s="274"/>
      <c r="B61" s="700"/>
      <c r="C61" s="808"/>
      <c r="D61" s="806"/>
      <c r="E61" s="806"/>
      <c r="F61" s="806"/>
      <c r="G61" s="806"/>
      <c r="H61" s="807"/>
      <c r="I61" s="657"/>
      <c r="J61" s="657"/>
      <c r="K61" s="814"/>
    </row>
    <row r="62" spans="1:11" ht="24.75" customHeight="1">
      <c r="A62" s="277"/>
      <c r="B62" s="700"/>
      <c r="C62" s="808"/>
      <c r="D62" s="806"/>
      <c r="E62" s="806"/>
      <c r="F62" s="806"/>
      <c r="G62" s="806"/>
      <c r="H62" s="807"/>
      <c r="I62" s="657"/>
      <c r="J62" s="657"/>
      <c r="K62" s="814"/>
    </row>
    <row r="63" spans="1:13" ht="15" customHeight="1">
      <c r="A63" s="385" t="s">
        <v>675</v>
      </c>
      <c r="B63" s="677">
        <v>7</v>
      </c>
      <c r="C63" s="805" t="s">
        <v>722</v>
      </c>
      <c r="D63" s="806"/>
      <c r="E63" s="806"/>
      <c r="F63" s="806"/>
      <c r="G63" s="806"/>
      <c r="H63" s="807"/>
      <c r="I63" s="701">
        <f>SUM(I67:I78)</f>
        <v>2574.1</v>
      </c>
      <c r="J63" s="701">
        <f>SUM(J67:J78)</f>
        <v>3278.36</v>
      </c>
      <c r="K63" s="813" t="s">
        <v>722</v>
      </c>
      <c r="L63" s="267"/>
      <c r="M63" s="267"/>
    </row>
    <row r="64" spans="1:11" ht="27.75" customHeight="1">
      <c r="A64" s="274"/>
      <c r="B64" s="700"/>
      <c r="C64" s="808"/>
      <c r="D64" s="806"/>
      <c r="E64" s="806"/>
      <c r="F64" s="806"/>
      <c r="G64" s="806"/>
      <c r="H64" s="807"/>
      <c r="I64" s="657"/>
      <c r="J64" s="657"/>
      <c r="K64" s="814"/>
    </row>
    <row r="65" spans="1:11" ht="24.75" customHeight="1">
      <c r="A65" s="277"/>
      <c r="B65" s="700"/>
      <c r="C65" s="808"/>
      <c r="D65" s="806"/>
      <c r="E65" s="806"/>
      <c r="F65" s="806"/>
      <c r="G65" s="806"/>
      <c r="H65" s="807"/>
      <c r="I65" s="703"/>
      <c r="J65" s="703"/>
      <c r="K65" s="814"/>
    </row>
    <row r="66" spans="2:11" ht="5.25" customHeight="1">
      <c r="B66" s="275"/>
      <c r="C66" s="301"/>
      <c r="D66" s="301"/>
      <c r="E66" s="301"/>
      <c r="F66" s="301"/>
      <c r="G66" s="360"/>
      <c r="H66" s="301"/>
      <c r="I66" s="279"/>
      <c r="J66" s="279"/>
      <c r="K66" s="276"/>
    </row>
    <row r="67" spans="1:11" s="325" customFormat="1" ht="15" customHeight="1">
      <c r="A67" s="326" t="s">
        <v>233</v>
      </c>
      <c r="B67" s="596">
        <v>42</v>
      </c>
      <c r="C67" s="323" t="s">
        <v>310</v>
      </c>
      <c r="D67" s="456" t="s">
        <v>507</v>
      </c>
      <c r="E67" s="322" t="s">
        <v>174</v>
      </c>
      <c r="F67" s="597">
        <v>31</v>
      </c>
      <c r="G67" s="597">
        <v>2380</v>
      </c>
      <c r="H67" s="569">
        <v>365.7</v>
      </c>
      <c r="I67" s="568">
        <v>1509.9</v>
      </c>
      <c r="J67" s="569">
        <v>1837</v>
      </c>
      <c r="K67" s="23" t="s">
        <v>495</v>
      </c>
    </row>
    <row r="68" spans="1:11" s="328" customFormat="1" ht="15" customHeight="1">
      <c r="A68" s="742"/>
      <c r="B68" s="743"/>
      <c r="C68" s="744" t="s">
        <v>311</v>
      </c>
      <c r="D68" s="733"/>
      <c r="E68" s="487"/>
      <c r="F68" s="745"/>
      <c r="G68" s="745"/>
      <c r="H68" s="609"/>
      <c r="I68" s="609"/>
      <c r="J68" s="609"/>
      <c r="K68" s="59"/>
    </row>
    <row r="69" spans="1:11" ht="26.25" customHeight="1">
      <c r="A69" s="699" t="s">
        <v>699</v>
      </c>
      <c r="B69" s="245"/>
      <c r="C69" s="246"/>
      <c r="D69" s="246"/>
      <c r="E69" s="246"/>
      <c r="F69" s="247"/>
      <c r="G69" s="247"/>
      <c r="H69" s="247"/>
      <c r="I69" s="247"/>
      <c r="J69" s="247"/>
      <c r="K69" s="246"/>
    </row>
    <row r="70" spans="1:11" ht="10.5" customHeight="1">
      <c r="A70" s="249"/>
      <c r="B70" s="245"/>
      <c r="C70" s="250"/>
      <c r="D70" s="250"/>
      <c r="E70" s="250"/>
      <c r="F70" s="251"/>
      <c r="G70" s="251"/>
      <c r="H70" s="251"/>
      <c r="I70" s="251"/>
      <c r="J70" s="251"/>
      <c r="K70" s="250"/>
    </row>
    <row r="71" spans="1:11" ht="24.75" customHeight="1">
      <c r="A71" s="326" t="s">
        <v>587</v>
      </c>
      <c r="B71" s="252" t="s">
        <v>74</v>
      </c>
      <c r="C71" s="253" t="s">
        <v>28</v>
      </c>
      <c r="D71" s="324" t="s">
        <v>29</v>
      </c>
      <c r="E71" s="471" t="s">
        <v>199</v>
      </c>
      <c r="F71" s="255" t="s">
        <v>200</v>
      </c>
      <c r="G71" s="255" t="s">
        <v>201</v>
      </c>
      <c r="H71" s="255" t="s">
        <v>1</v>
      </c>
      <c r="I71" s="255" t="s">
        <v>588</v>
      </c>
      <c r="J71" s="255" t="s">
        <v>369</v>
      </c>
      <c r="K71" s="399" t="s">
        <v>31</v>
      </c>
    </row>
    <row r="72" spans="1:11" ht="24.75" customHeight="1">
      <c r="A72" s="258" t="s">
        <v>32</v>
      </c>
      <c r="B72" s="259" t="s">
        <v>27</v>
      </c>
      <c r="C72" s="258" t="s">
        <v>33</v>
      </c>
      <c r="D72" s="260"/>
      <c r="E72" s="260" t="s">
        <v>96</v>
      </c>
      <c r="F72" s="261" t="s">
        <v>34</v>
      </c>
      <c r="G72" s="261" t="s">
        <v>34</v>
      </c>
      <c r="H72" s="261" t="s">
        <v>6</v>
      </c>
      <c r="I72" s="562" t="s">
        <v>608</v>
      </c>
      <c r="J72" s="562" t="s">
        <v>608</v>
      </c>
      <c r="K72" s="260"/>
    </row>
    <row r="73" spans="1:11" ht="15" customHeight="1">
      <c r="A73" s="111" t="s">
        <v>232</v>
      </c>
      <c r="B73" s="553">
        <v>9</v>
      </c>
      <c r="C73" s="282" t="s">
        <v>157</v>
      </c>
      <c r="D73" s="283" t="s">
        <v>508</v>
      </c>
      <c r="E73" s="137" t="s">
        <v>174</v>
      </c>
      <c r="F73" s="597">
        <v>6</v>
      </c>
      <c r="G73" s="597">
        <v>595</v>
      </c>
      <c r="H73" s="583">
        <v>17.6</v>
      </c>
      <c r="I73" s="583">
        <v>46.8</v>
      </c>
      <c r="J73" s="583">
        <v>48.8</v>
      </c>
      <c r="K73" s="23" t="s">
        <v>492</v>
      </c>
    </row>
    <row r="74" spans="1:11" ht="15" customHeight="1">
      <c r="A74" s="281" t="s">
        <v>231</v>
      </c>
      <c r="B74" s="553">
        <v>32</v>
      </c>
      <c r="C74" s="282" t="s">
        <v>55</v>
      </c>
      <c r="D74" s="283" t="s">
        <v>509</v>
      </c>
      <c r="E74" s="137" t="s">
        <v>174</v>
      </c>
      <c r="F74" s="597">
        <v>5.4</v>
      </c>
      <c r="G74" s="597">
        <v>1000</v>
      </c>
      <c r="H74" s="583">
        <v>110</v>
      </c>
      <c r="I74" s="583">
        <v>263</v>
      </c>
      <c r="J74" s="583">
        <v>412</v>
      </c>
      <c r="K74" s="23" t="s">
        <v>488</v>
      </c>
    </row>
    <row r="75" spans="1:11" ht="33.75" customHeight="1">
      <c r="A75" s="726" t="s">
        <v>334</v>
      </c>
      <c r="B75" s="596">
        <v>73</v>
      </c>
      <c r="C75" s="727" t="s">
        <v>651</v>
      </c>
      <c r="D75" s="456" t="s">
        <v>670</v>
      </c>
      <c r="E75" s="322" t="s">
        <v>174</v>
      </c>
      <c r="F75" s="598">
        <v>39.5</v>
      </c>
      <c r="G75" s="598">
        <v>325</v>
      </c>
      <c r="H75" s="618">
        <v>71.7</v>
      </c>
      <c r="I75" s="618">
        <v>718.7</v>
      </c>
      <c r="J75" s="618">
        <v>920</v>
      </c>
      <c r="K75" s="491" t="s">
        <v>723</v>
      </c>
    </row>
    <row r="76" spans="1:11" ht="15" customHeight="1">
      <c r="A76" s="281" t="s">
        <v>720</v>
      </c>
      <c r="B76" s="137" t="s">
        <v>609</v>
      </c>
      <c r="C76" s="282" t="s">
        <v>158</v>
      </c>
      <c r="D76" s="283" t="s">
        <v>510</v>
      </c>
      <c r="E76" s="137" t="s">
        <v>109</v>
      </c>
      <c r="F76" s="597">
        <v>6.5</v>
      </c>
      <c r="G76" s="597">
        <v>400</v>
      </c>
      <c r="H76" s="583">
        <v>18.9</v>
      </c>
      <c r="I76" s="583">
        <v>35.7</v>
      </c>
      <c r="J76" s="583">
        <v>60.56</v>
      </c>
      <c r="K76" s="23" t="s">
        <v>492</v>
      </c>
    </row>
    <row r="77" spans="1:11" s="325" customFormat="1" ht="48.75" customHeight="1">
      <c r="A77" s="200" t="s">
        <v>230</v>
      </c>
      <c r="B77" s="596">
        <v>88</v>
      </c>
      <c r="C77" s="323" t="s">
        <v>55</v>
      </c>
      <c r="D77" s="456" t="s">
        <v>652</v>
      </c>
      <c r="E77" s="324" t="s">
        <v>129</v>
      </c>
      <c r="F77" s="598">
        <v>2</v>
      </c>
      <c r="G77" s="598">
        <v>890</v>
      </c>
      <c r="H77" s="598">
        <v>0</v>
      </c>
      <c r="I77" s="598">
        <v>0</v>
      </c>
      <c r="J77" s="598">
        <v>0</v>
      </c>
      <c r="K77" s="148" t="s">
        <v>482</v>
      </c>
    </row>
    <row r="78" spans="1:11" ht="15" customHeight="1">
      <c r="A78" s="112" t="s">
        <v>600</v>
      </c>
      <c r="B78" s="555">
        <v>88</v>
      </c>
      <c r="C78" s="284" t="s">
        <v>234</v>
      </c>
      <c r="D78" s="408" t="s">
        <v>521</v>
      </c>
      <c r="E78" s="408" t="s">
        <v>402</v>
      </c>
      <c r="F78" s="573">
        <v>7</v>
      </c>
      <c r="G78" s="573">
        <v>120</v>
      </c>
      <c r="H78" s="573">
        <v>0</v>
      </c>
      <c r="I78" s="573">
        <v>0</v>
      </c>
      <c r="J78" s="573">
        <v>0</v>
      </c>
      <c r="K78" s="59" t="s">
        <v>482</v>
      </c>
    </row>
    <row r="79" ht="16.5">
      <c r="A79" s="10" t="s">
        <v>719</v>
      </c>
    </row>
    <row r="80" spans="1:8" ht="16.5">
      <c r="A80" s="274"/>
      <c r="H80" s="287"/>
    </row>
    <row r="81" ht="16.5">
      <c r="A81" s="274"/>
    </row>
    <row r="82" ht="16.5">
      <c r="A82" s="274"/>
    </row>
  </sheetData>
  <sheetProtection/>
  <mergeCells count="39">
    <mergeCell ref="C48:H50"/>
    <mergeCell ref="K48:K50"/>
    <mergeCell ref="C63:H65"/>
    <mergeCell ref="K63:K65"/>
    <mergeCell ref="C51:H53"/>
    <mergeCell ref="K51:K53"/>
    <mergeCell ref="C57:H59"/>
    <mergeCell ref="K57:K59"/>
    <mergeCell ref="C60:H62"/>
    <mergeCell ref="K60:K62"/>
    <mergeCell ref="C54:H56"/>
    <mergeCell ref="K54:K56"/>
    <mergeCell ref="C33:H35"/>
    <mergeCell ref="C36:H38"/>
    <mergeCell ref="K36:K38"/>
    <mergeCell ref="C45:H47"/>
    <mergeCell ref="K45:K47"/>
    <mergeCell ref="C39:H41"/>
    <mergeCell ref="K39:K41"/>
    <mergeCell ref="C42:H44"/>
    <mergeCell ref="K42:K44"/>
    <mergeCell ref="K33:K35"/>
    <mergeCell ref="C24:H26"/>
    <mergeCell ref="C30:H32"/>
    <mergeCell ref="K30:K32"/>
    <mergeCell ref="K27:K29"/>
    <mergeCell ref="K15:K17"/>
    <mergeCell ref="C18:H20"/>
    <mergeCell ref="K18:K20"/>
    <mergeCell ref="K21:K23"/>
    <mergeCell ref="K24:K26"/>
    <mergeCell ref="C27:H29"/>
    <mergeCell ref="C10:H10"/>
    <mergeCell ref="C11:H11"/>
    <mergeCell ref="C12:H12"/>
    <mergeCell ref="C13:H13"/>
    <mergeCell ref="C15:H17"/>
    <mergeCell ref="C21:H23"/>
    <mergeCell ref="C14:H14"/>
  </mergeCells>
  <printOptions/>
  <pageMargins left="0.9055118110236221" right="0.5905511811023623" top="0.5905511811023623" bottom="0.7874015748031497" header="0.5118110236220472" footer="0.5118110236220472"/>
  <pageSetup horizontalDpi="600" verticalDpi="600" orientation="landscape" paperSize="9" r:id="rId1"/>
  <rowBreaks count="1" manualBreakCount="1">
    <brk id="6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125" style="6" customWidth="1"/>
    <col min="4" max="4" width="9.125" style="6" customWidth="1"/>
    <col min="5" max="5" width="12.625" style="6" customWidth="1"/>
    <col min="6" max="6" width="8.125" style="5" customWidth="1"/>
    <col min="7" max="7" width="9.125" style="5" customWidth="1"/>
    <col min="8" max="8" width="10.62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16" customFormat="1" ht="45" customHeight="1">
      <c r="A1" s="356" t="s">
        <v>701</v>
      </c>
      <c r="B1" s="356"/>
      <c r="C1" s="44"/>
      <c r="D1" s="44"/>
      <c r="E1" s="44"/>
      <c r="F1" s="45"/>
      <c r="G1" s="45"/>
      <c r="H1" s="45"/>
      <c r="I1" s="45"/>
      <c r="J1" s="45"/>
      <c r="K1" s="44"/>
    </row>
    <row r="2" spans="1:11" s="16" customFormat="1" ht="9.75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4.75" customHeight="1">
      <c r="A3" s="326" t="s">
        <v>587</v>
      </c>
      <c r="B3" s="18" t="s">
        <v>74</v>
      </c>
      <c r="C3" s="17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1" ht="19.5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</row>
    <row r="5" spans="1:11" ht="17.25" customHeight="1" hidden="1">
      <c r="A5" s="12" t="s">
        <v>76</v>
      </c>
      <c r="C5" s="37"/>
      <c r="D5" s="10"/>
      <c r="E5" s="10"/>
      <c r="F5" s="46"/>
      <c r="G5" s="46"/>
      <c r="H5" s="46"/>
      <c r="I5" s="47"/>
      <c r="J5" s="47"/>
      <c r="K5" s="10"/>
    </row>
    <row r="6" spans="1:11" ht="17.25" customHeight="1" hidden="1">
      <c r="A6" s="12" t="s">
        <v>78</v>
      </c>
      <c r="C6" s="37"/>
      <c r="D6" s="10"/>
      <c r="E6" s="10"/>
      <c r="F6" s="46"/>
      <c r="G6" s="46"/>
      <c r="H6" s="46"/>
      <c r="I6" s="47"/>
      <c r="J6" s="47"/>
      <c r="K6" s="10"/>
    </row>
    <row r="7" spans="1:3" ht="17.25" customHeight="1" hidden="1">
      <c r="A7" s="12" t="s">
        <v>7</v>
      </c>
      <c r="C7" s="10"/>
    </row>
    <row r="8" spans="1:3" ht="33.75" hidden="1">
      <c r="A8" s="12" t="s">
        <v>8</v>
      </c>
      <c r="C8" s="10"/>
    </row>
    <row r="9" spans="1:3" ht="33.75" hidden="1">
      <c r="A9" s="12" t="s">
        <v>9</v>
      </c>
      <c r="C9" s="10"/>
    </row>
    <row r="10" spans="1:11" ht="33.75" hidden="1">
      <c r="A10" s="108" t="s">
        <v>10</v>
      </c>
      <c r="B10" s="35"/>
      <c r="C10" s="35"/>
      <c r="D10" s="35"/>
      <c r="E10" s="35"/>
      <c r="F10" s="55"/>
      <c r="G10" s="55"/>
      <c r="H10" s="55"/>
      <c r="I10" s="55"/>
      <c r="J10" s="55"/>
      <c r="K10" s="36"/>
    </row>
    <row r="11" spans="1:11" ht="33.75" hidden="1">
      <c r="A11" s="108" t="s">
        <v>70</v>
      </c>
      <c r="B11" s="35"/>
      <c r="C11" s="35"/>
      <c r="D11" s="35"/>
      <c r="E11" s="35"/>
      <c r="F11" s="55"/>
      <c r="G11" s="55"/>
      <c r="H11" s="55"/>
      <c r="I11" s="55"/>
      <c r="J11" s="55"/>
      <c r="K11" s="36"/>
    </row>
    <row r="12" spans="1:11" ht="16.5" hidden="1">
      <c r="A12" s="108" t="s">
        <v>71</v>
      </c>
      <c r="B12" s="35"/>
      <c r="C12" s="35"/>
      <c r="D12" s="35"/>
      <c r="E12" s="35"/>
      <c r="F12" s="55"/>
      <c r="G12" s="55"/>
      <c r="H12" s="55"/>
      <c r="I12" s="55"/>
      <c r="J12" s="55"/>
      <c r="K12" s="36"/>
    </row>
    <row r="13" spans="1:11" ht="16.5" hidden="1">
      <c r="A13" s="108" t="s">
        <v>73</v>
      </c>
      <c r="B13" s="35"/>
      <c r="C13" s="35"/>
      <c r="D13" s="35"/>
      <c r="E13" s="35"/>
      <c r="F13" s="55"/>
      <c r="G13" s="55"/>
      <c r="H13" s="55"/>
      <c r="I13" s="55"/>
      <c r="J13" s="55"/>
      <c r="K13" s="36"/>
    </row>
    <row r="14" spans="1:11" ht="16.5" hidden="1">
      <c r="A14" s="108" t="s">
        <v>103</v>
      </c>
      <c r="B14" s="35"/>
      <c r="C14" s="35"/>
      <c r="D14" s="35"/>
      <c r="E14" s="35"/>
      <c r="F14" s="55"/>
      <c r="G14" s="55"/>
      <c r="H14" s="55"/>
      <c r="I14" s="55"/>
      <c r="J14" s="55"/>
      <c r="K14" s="36"/>
    </row>
    <row r="15" spans="1:11" ht="16.5" hidden="1">
      <c r="A15" s="108" t="s">
        <v>342</v>
      </c>
      <c r="B15" s="38">
        <v>1</v>
      </c>
      <c r="C15" s="815" t="s">
        <v>286</v>
      </c>
      <c r="D15" s="816"/>
      <c r="E15" s="816"/>
      <c r="F15" s="816"/>
      <c r="G15" s="816"/>
      <c r="H15" s="771"/>
      <c r="I15" s="165" t="s">
        <v>268</v>
      </c>
      <c r="J15" s="165" t="s">
        <v>268</v>
      </c>
      <c r="K15" s="21" t="s">
        <v>172</v>
      </c>
    </row>
    <row r="16" spans="1:11" ht="16.5" hidden="1">
      <c r="A16" s="108" t="s">
        <v>338</v>
      </c>
      <c r="B16" s="38">
        <v>1</v>
      </c>
      <c r="C16" s="815" t="s">
        <v>286</v>
      </c>
      <c r="D16" s="816"/>
      <c r="E16" s="816"/>
      <c r="F16" s="816"/>
      <c r="G16" s="816"/>
      <c r="H16" s="771"/>
      <c r="I16" s="165" t="s">
        <v>268</v>
      </c>
      <c r="J16" s="165" t="s">
        <v>268</v>
      </c>
      <c r="K16" s="21" t="s">
        <v>172</v>
      </c>
    </row>
    <row r="17" spans="1:11" ht="16.5" hidden="1">
      <c r="A17" s="108" t="s">
        <v>339</v>
      </c>
      <c r="B17" s="38">
        <v>1</v>
      </c>
      <c r="C17" s="815" t="s">
        <v>286</v>
      </c>
      <c r="D17" s="816"/>
      <c r="E17" s="816"/>
      <c r="F17" s="816"/>
      <c r="G17" s="816"/>
      <c r="H17" s="771"/>
      <c r="I17" s="165" t="s">
        <v>268</v>
      </c>
      <c r="J17" s="165" t="s">
        <v>268</v>
      </c>
      <c r="K17" s="21" t="s">
        <v>172</v>
      </c>
    </row>
    <row r="18" spans="1:11" ht="16.5" hidden="1">
      <c r="A18" s="108" t="s">
        <v>340</v>
      </c>
      <c r="B18" s="38">
        <v>1</v>
      </c>
      <c r="C18" s="815" t="s">
        <v>286</v>
      </c>
      <c r="D18" s="816"/>
      <c r="E18" s="816"/>
      <c r="F18" s="816"/>
      <c r="G18" s="816"/>
      <c r="H18" s="771"/>
      <c r="I18" s="165" t="s">
        <v>268</v>
      </c>
      <c r="J18" s="165" t="s">
        <v>268</v>
      </c>
      <c r="K18" s="21" t="s">
        <v>172</v>
      </c>
    </row>
    <row r="19" spans="1:11" ht="16.5" hidden="1">
      <c r="A19" s="108" t="s">
        <v>341</v>
      </c>
      <c r="B19" s="38">
        <v>1</v>
      </c>
      <c r="C19" s="815" t="s">
        <v>286</v>
      </c>
      <c r="D19" s="816"/>
      <c r="E19" s="816"/>
      <c r="F19" s="816"/>
      <c r="G19" s="816"/>
      <c r="H19" s="771"/>
      <c r="I19" s="165" t="s">
        <v>268</v>
      </c>
      <c r="J19" s="165" t="s">
        <v>268</v>
      </c>
      <c r="K19" s="21" t="s">
        <v>172</v>
      </c>
    </row>
    <row r="20" spans="1:11" ht="16.5" customHeight="1" hidden="1">
      <c r="A20" s="108" t="s">
        <v>384</v>
      </c>
      <c r="B20" s="38">
        <v>2</v>
      </c>
      <c r="C20" s="815" t="s">
        <v>455</v>
      </c>
      <c r="D20" s="816"/>
      <c r="E20" s="816"/>
      <c r="F20" s="816"/>
      <c r="G20" s="816"/>
      <c r="H20" s="771"/>
      <c r="I20" s="165" t="s">
        <v>268</v>
      </c>
      <c r="J20" s="165" t="s">
        <v>268</v>
      </c>
      <c r="K20" s="314" t="s">
        <v>381</v>
      </c>
    </row>
    <row r="21" spans="1:11" ht="16.5" customHeight="1" hidden="1">
      <c r="A21" s="108" t="s">
        <v>445</v>
      </c>
      <c r="B21" s="38">
        <v>1</v>
      </c>
      <c r="C21" s="815" t="s">
        <v>418</v>
      </c>
      <c r="D21" s="816"/>
      <c r="E21" s="816"/>
      <c r="F21" s="816"/>
      <c r="G21" s="816"/>
      <c r="H21" s="771"/>
      <c r="I21" s="165" t="s">
        <v>268</v>
      </c>
      <c r="J21" s="165" t="s">
        <v>268</v>
      </c>
      <c r="K21" s="447" t="s">
        <v>419</v>
      </c>
    </row>
    <row r="22" spans="1:11" ht="16.5" customHeight="1" hidden="1">
      <c r="A22" s="108" t="s">
        <v>500</v>
      </c>
      <c r="B22" s="38">
        <v>2</v>
      </c>
      <c r="C22" s="815" t="s">
        <v>456</v>
      </c>
      <c r="D22" s="816"/>
      <c r="E22" s="816"/>
      <c r="F22" s="816"/>
      <c r="G22" s="816"/>
      <c r="H22" s="771"/>
      <c r="I22" s="335">
        <v>63.5</v>
      </c>
      <c r="J22" s="335">
        <v>73</v>
      </c>
      <c r="K22" s="498" t="s">
        <v>574</v>
      </c>
    </row>
    <row r="23" spans="1:11" ht="16.5" customHeight="1" hidden="1">
      <c r="A23" s="385" t="s">
        <v>634</v>
      </c>
      <c r="B23" s="576">
        <v>2</v>
      </c>
      <c r="C23" s="815" t="s">
        <v>456</v>
      </c>
      <c r="D23" s="816"/>
      <c r="E23" s="816"/>
      <c r="F23" s="816"/>
      <c r="G23" s="816"/>
      <c r="H23" s="771"/>
      <c r="I23" s="544">
        <v>63.5</v>
      </c>
      <c r="J23" s="544">
        <v>73</v>
      </c>
      <c r="K23" s="498" t="s">
        <v>574</v>
      </c>
    </row>
    <row r="24" spans="1:11" ht="16.5" customHeight="1" hidden="1">
      <c r="A24" s="385" t="s">
        <v>635</v>
      </c>
      <c r="B24" s="576">
        <v>2</v>
      </c>
      <c r="C24" s="815" t="s">
        <v>456</v>
      </c>
      <c r="D24" s="816"/>
      <c r="E24" s="816"/>
      <c r="F24" s="816"/>
      <c r="G24" s="816"/>
      <c r="H24" s="771"/>
      <c r="I24" s="544">
        <v>63.5</v>
      </c>
      <c r="J24" s="544">
        <v>73</v>
      </c>
      <c r="K24" s="498" t="s">
        <v>574</v>
      </c>
    </row>
    <row r="25" spans="1:11" ht="16.5" customHeight="1" hidden="1">
      <c r="A25" s="385" t="s">
        <v>633</v>
      </c>
      <c r="B25" s="576">
        <v>2</v>
      </c>
      <c r="C25" s="815" t="s">
        <v>456</v>
      </c>
      <c r="D25" s="816"/>
      <c r="E25" s="816"/>
      <c r="F25" s="816"/>
      <c r="G25" s="816"/>
      <c r="H25" s="771"/>
      <c r="I25" s="544">
        <v>63.5</v>
      </c>
      <c r="J25" s="544">
        <v>73</v>
      </c>
      <c r="K25" s="498" t="s">
        <v>574</v>
      </c>
    </row>
    <row r="26" spans="1:11" ht="16.5" customHeight="1">
      <c r="A26" s="705" t="s">
        <v>638</v>
      </c>
      <c r="B26" s="576">
        <v>2</v>
      </c>
      <c r="C26" s="815" t="s">
        <v>456</v>
      </c>
      <c r="D26" s="816"/>
      <c r="E26" s="816"/>
      <c r="F26" s="816"/>
      <c r="G26" s="816"/>
      <c r="H26" s="771"/>
      <c r="I26" s="544">
        <v>63.5</v>
      </c>
      <c r="J26" s="544">
        <v>73</v>
      </c>
      <c r="K26" s="498" t="s">
        <v>456</v>
      </c>
    </row>
    <row r="27" spans="1:11" ht="16.5" customHeight="1">
      <c r="A27" s="705" t="s">
        <v>639</v>
      </c>
      <c r="B27" s="576">
        <v>2</v>
      </c>
      <c r="C27" s="815" t="s">
        <v>456</v>
      </c>
      <c r="D27" s="816"/>
      <c r="E27" s="816"/>
      <c r="F27" s="816"/>
      <c r="G27" s="816"/>
      <c r="H27" s="771"/>
      <c r="I27" s="544">
        <v>63.5</v>
      </c>
      <c r="J27" s="544">
        <v>73</v>
      </c>
      <c r="K27" s="498" t="s">
        <v>456</v>
      </c>
    </row>
    <row r="28" spans="1:11" ht="16.5" customHeight="1">
      <c r="A28" s="705" t="s">
        <v>640</v>
      </c>
      <c r="B28" s="576">
        <v>2</v>
      </c>
      <c r="C28" s="815" t="s">
        <v>456</v>
      </c>
      <c r="D28" s="816"/>
      <c r="E28" s="816"/>
      <c r="F28" s="816"/>
      <c r="G28" s="816"/>
      <c r="H28" s="771"/>
      <c r="I28" s="544">
        <v>63.5</v>
      </c>
      <c r="J28" s="544">
        <v>73</v>
      </c>
      <c r="K28" s="498" t="s">
        <v>456</v>
      </c>
    </row>
    <row r="29" spans="1:11" ht="16.5" customHeight="1">
      <c r="A29" s="705" t="s">
        <v>660</v>
      </c>
      <c r="B29" s="576">
        <v>2</v>
      </c>
      <c r="C29" s="815" t="s">
        <v>456</v>
      </c>
      <c r="D29" s="816"/>
      <c r="E29" s="816"/>
      <c r="F29" s="816"/>
      <c r="G29" s="816"/>
      <c r="H29" s="771"/>
      <c r="I29" s="544">
        <v>63.5</v>
      </c>
      <c r="J29" s="544">
        <v>73</v>
      </c>
      <c r="K29" s="498" t="s">
        <v>456</v>
      </c>
    </row>
    <row r="30" spans="1:11" ht="16.5" customHeight="1">
      <c r="A30" s="705" t="s">
        <v>678</v>
      </c>
      <c r="B30" s="576">
        <v>2</v>
      </c>
      <c r="C30" s="815" t="s">
        <v>456</v>
      </c>
      <c r="D30" s="816"/>
      <c r="E30" s="816"/>
      <c r="F30" s="816"/>
      <c r="G30" s="816"/>
      <c r="H30" s="771"/>
      <c r="I30" s="544">
        <v>63.5</v>
      </c>
      <c r="J30" s="544">
        <v>73</v>
      </c>
      <c r="K30" s="498" t="s">
        <v>574</v>
      </c>
    </row>
    <row r="31" spans="1:11" ht="9.75" customHeight="1">
      <c r="A31" s="108"/>
      <c r="B31" s="576"/>
      <c r="C31" s="133"/>
      <c r="D31" s="300"/>
      <c r="E31" s="300"/>
      <c r="F31" s="300"/>
      <c r="G31" s="300"/>
      <c r="H31" s="300"/>
      <c r="I31" s="165"/>
      <c r="J31" s="165"/>
      <c r="K31" s="502"/>
    </row>
    <row r="32" spans="1:11" ht="16.5">
      <c r="A32" s="108" t="s">
        <v>389</v>
      </c>
      <c r="B32" s="576">
        <v>94</v>
      </c>
      <c r="C32" s="38" t="s">
        <v>546</v>
      </c>
      <c r="D32" s="38" t="s">
        <v>545</v>
      </c>
      <c r="E32" s="38" t="s">
        <v>167</v>
      </c>
      <c r="F32" s="603">
        <v>1.5</v>
      </c>
      <c r="G32" s="603">
        <v>172.1</v>
      </c>
      <c r="H32" s="603" t="s">
        <v>484</v>
      </c>
      <c r="I32" s="600" t="s">
        <v>484</v>
      </c>
      <c r="J32" s="600" t="s">
        <v>484</v>
      </c>
      <c r="K32" s="23" t="s">
        <v>673</v>
      </c>
    </row>
    <row r="33" spans="1:11" ht="16.5">
      <c r="A33" s="331" t="s">
        <v>522</v>
      </c>
      <c r="B33" s="599">
        <v>99</v>
      </c>
      <c r="C33" s="40" t="s">
        <v>453</v>
      </c>
      <c r="D33" s="40" t="s">
        <v>454</v>
      </c>
      <c r="E33" s="40" t="s">
        <v>387</v>
      </c>
      <c r="F33" s="604">
        <v>42</v>
      </c>
      <c r="G33" s="604">
        <v>116</v>
      </c>
      <c r="H33" s="604">
        <v>4.68</v>
      </c>
      <c r="I33" s="601">
        <v>63.5</v>
      </c>
      <c r="J33" s="602">
        <v>73</v>
      </c>
      <c r="K33" s="59" t="s">
        <v>481</v>
      </c>
    </row>
    <row r="34" spans="1:11" ht="16.5" customHeight="1" hidden="1">
      <c r="A34" s="24" t="s">
        <v>382</v>
      </c>
      <c r="B34" s="40">
        <v>86</v>
      </c>
      <c r="C34" s="41" t="s">
        <v>137</v>
      </c>
      <c r="D34" s="41" t="s">
        <v>138</v>
      </c>
      <c r="E34" s="41" t="s">
        <v>136</v>
      </c>
      <c r="F34" s="210">
        <v>5</v>
      </c>
      <c r="G34" s="210">
        <v>76</v>
      </c>
      <c r="H34" s="167" t="s">
        <v>269</v>
      </c>
      <c r="I34" s="167" t="s">
        <v>268</v>
      </c>
      <c r="J34" s="168" t="s">
        <v>268</v>
      </c>
      <c r="K34" s="59" t="s">
        <v>372</v>
      </c>
    </row>
    <row r="35" ht="16.5" hidden="1">
      <c r="A35" s="10" t="s">
        <v>383</v>
      </c>
    </row>
    <row r="36" ht="16.5">
      <c r="A36" s="34" t="s">
        <v>569</v>
      </c>
    </row>
    <row r="37" ht="16.5">
      <c r="A37" s="34"/>
    </row>
    <row r="38" ht="16.5">
      <c r="A38" s="34"/>
    </row>
    <row r="39" ht="16.5">
      <c r="A39" s="34"/>
    </row>
  </sheetData>
  <sheetProtection/>
  <mergeCells count="16">
    <mergeCell ref="C27:H27"/>
    <mergeCell ref="C24:H24"/>
    <mergeCell ref="C22:H22"/>
    <mergeCell ref="C23:H23"/>
    <mergeCell ref="C30:H30"/>
    <mergeCell ref="C25:H25"/>
    <mergeCell ref="C26:H26"/>
    <mergeCell ref="C28:H28"/>
    <mergeCell ref="C29:H29"/>
    <mergeCell ref="C19:H19"/>
    <mergeCell ref="C21:H21"/>
    <mergeCell ref="C20:H20"/>
    <mergeCell ref="C15:H15"/>
    <mergeCell ref="C16:H16"/>
    <mergeCell ref="C17:H17"/>
    <mergeCell ref="C18:H18"/>
  </mergeCells>
  <printOptions/>
  <pageMargins left="0.9055118110236221" right="0.5905511811023623" top="0.629921259842519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875" style="6" customWidth="1"/>
    <col min="4" max="4" width="9.125" style="6" customWidth="1"/>
    <col min="5" max="5" width="12.625" style="6" customWidth="1"/>
    <col min="6" max="6" width="8.625" style="5" customWidth="1"/>
    <col min="7" max="8" width="10.37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318" customFormat="1" ht="57.75" customHeight="1">
      <c r="A1" s="696" t="s">
        <v>702</v>
      </c>
      <c r="B1" s="312"/>
      <c r="C1" s="316"/>
      <c r="D1" s="316"/>
      <c r="E1" s="316"/>
      <c r="F1" s="317"/>
      <c r="G1" s="317"/>
      <c r="H1" s="317"/>
      <c r="I1" s="317"/>
      <c r="J1" s="317"/>
      <c r="K1" s="316"/>
    </row>
    <row r="2" spans="1:11" s="16" customFormat="1" ht="6" customHeight="1">
      <c r="A2" s="7"/>
      <c r="B2" s="1"/>
      <c r="C2" s="14"/>
      <c r="D2" s="14"/>
      <c r="E2" s="14"/>
      <c r="F2" s="15"/>
      <c r="G2" s="15"/>
      <c r="H2" s="15"/>
      <c r="I2" s="15"/>
      <c r="J2" s="15"/>
      <c r="K2" s="14"/>
    </row>
    <row r="3" spans="1:11" ht="21.75" customHeight="1">
      <c r="A3" s="326" t="s">
        <v>587</v>
      </c>
      <c r="B3" s="18" t="s">
        <v>74</v>
      </c>
      <c r="C3" s="19" t="s">
        <v>28</v>
      </c>
      <c r="D3" s="324" t="s">
        <v>29</v>
      </c>
      <c r="E3" s="471" t="s">
        <v>199</v>
      </c>
      <c r="F3" s="255" t="s">
        <v>200</v>
      </c>
      <c r="G3" s="255" t="s">
        <v>201</v>
      </c>
      <c r="H3" s="255" t="s">
        <v>1</v>
      </c>
      <c r="I3" s="255" t="s">
        <v>588</v>
      </c>
      <c r="J3" s="255" t="s">
        <v>369</v>
      </c>
      <c r="K3" s="399" t="s">
        <v>31</v>
      </c>
    </row>
    <row r="4" spans="1:12" ht="22.5" customHeight="1">
      <c r="A4" s="24" t="s">
        <v>32</v>
      </c>
      <c r="B4" s="25" t="s">
        <v>27</v>
      </c>
      <c r="C4" s="24" t="s">
        <v>33</v>
      </c>
      <c r="D4" s="26"/>
      <c r="E4" s="26"/>
      <c r="F4" s="27" t="s">
        <v>34</v>
      </c>
      <c r="G4" s="27" t="s">
        <v>34</v>
      </c>
      <c r="H4" s="27" t="s">
        <v>6</v>
      </c>
      <c r="I4" s="562" t="s">
        <v>608</v>
      </c>
      <c r="J4" s="562" t="s">
        <v>608</v>
      </c>
      <c r="K4" s="26"/>
      <c r="L4" s="10"/>
    </row>
    <row r="5" spans="1:12" ht="12.75" customHeight="1" hidden="1">
      <c r="A5" s="12" t="s">
        <v>76</v>
      </c>
      <c r="B5" s="29">
        <v>2</v>
      </c>
      <c r="C5" s="48" t="s">
        <v>86</v>
      </c>
      <c r="D5" s="31"/>
      <c r="E5" s="31"/>
      <c r="F5" s="50">
        <v>51.5</v>
      </c>
      <c r="G5" s="50">
        <v>358.8</v>
      </c>
      <c r="H5" s="54">
        <v>170.2</v>
      </c>
      <c r="I5" s="54">
        <v>10.05</v>
      </c>
      <c r="J5" s="54">
        <v>10.22</v>
      </c>
      <c r="K5" s="48" t="s">
        <v>86</v>
      </c>
      <c r="L5" s="10"/>
    </row>
    <row r="6" spans="1:12" ht="12.75" customHeight="1" hidden="1">
      <c r="A6" s="12" t="s">
        <v>78</v>
      </c>
      <c r="B6" s="29">
        <v>2</v>
      </c>
      <c r="C6" s="48" t="s">
        <v>86</v>
      </c>
      <c r="D6" s="31"/>
      <c r="E6" s="31"/>
      <c r="F6" s="50">
        <v>51.5</v>
      </c>
      <c r="G6" s="50">
        <v>358.8</v>
      </c>
      <c r="H6" s="54">
        <v>170.2</v>
      </c>
      <c r="I6" s="54">
        <v>9.6</v>
      </c>
      <c r="J6" s="54">
        <v>10.22</v>
      </c>
      <c r="K6" s="48" t="s">
        <v>86</v>
      </c>
      <c r="L6" s="10"/>
    </row>
    <row r="7" spans="1:11" ht="12.75" customHeight="1" hidden="1">
      <c r="A7" s="12" t="s">
        <v>7</v>
      </c>
      <c r="B7" s="29">
        <v>2</v>
      </c>
      <c r="C7" s="48" t="s">
        <v>86</v>
      </c>
      <c r="D7" s="31"/>
      <c r="E7" s="31"/>
      <c r="F7" s="50">
        <v>51.5</v>
      </c>
      <c r="G7" s="50">
        <v>358.8</v>
      </c>
      <c r="H7" s="54">
        <v>170.2</v>
      </c>
      <c r="I7" s="54">
        <v>9.6</v>
      </c>
      <c r="J7" s="54">
        <v>10.22</v>
      </c>
      <c r="K7" s="48" t="s">
        <v>86</v>
      </c>
    </row>
    <row r="8" spans="1:11" ht="12.75" customHeight="1" hidden="1">
      <c r="A8" s="12" t="s">
        <v>8</v>
      </c>
      <c r="B8" s="29">
        <v>2</v>
      </c>
      <c r="C8" s="48" t="s">
        <v>86</v>
      </c>
      <c r="D8" s="31"/>
      <c r="E8" s="31"/>
      <c r="F8" s="50">
        <v>51.5</v>
      </c>
      <c r="G8" s="50">
        <v>358.8</v>
      </c>
      <c r="H8" s="54">
        <v>170.2</v>
      </c>
      <c r="I8" s="54">
        <v>10.19</v>
      </c>
      <c r="J8" s="54">
        <v>10.22</v>
      </c>
      <c r="K8" s="48" t="s">
        <v>86</v>
      </c>
    </row>
    <row r="9" spans="1:11" ht="15" customHeight="1" hidden="1">
      <c r="A9" s="12" t="s">
        <v>9</v>
      </c>
      <c r="B9" s="29">
        <v>2</v>
      </c>
      <c r="C9" s="49" t="s">
        <v>117</v>
      </c>
      <c r="D9" s="30"/>
      <c r="E9" s="30"/>
      <c r="F9" s="90"/>
      <c r="G9" s="91"/>
      <c r="H9" s="54">
        <v>170.2</v>
      </c>
      <c r="I9" s="54">
        <v>10.5</v>
      </c>
      <c r="J9" s="54">
        <v>10.62</v>
      </c>
      <c r="K9" s="48" t="s">
        <v>86</v>
      </c>
    </row>
    <row r="10" spans="1:11" ht="15" customHeight="1" hidden="1">
      <c r="A10" s="12" t="s">
        <v>10</v>
      </c>
      <c r="B10" s="29">
        <v>2</v>
      </c>
      <c r="C10" s="779" t="s">
        <v>86</v>
      </c>
      <c r="D10" s="816"/>
      <c r="E10" s="816"/>
      <c r="F10" s="816"/>
      <c r="G10" s="816"/>
      <c r="H10" s="771"/>
      <c r="I10" s="54">
        <v>1073</v>
      </c>
      <c r="J10" s="54">
        <v>1487</v>
      </c>
      <c r="K10" s="191" t="s">
        <v>86</v>
      </c>
    </row>
    <row r="11" spans="1:11" ht="15" customHeight="1" hidden="1">
      <c r="A11" s="12" t="s">
        <v>70</v>
      </c>
      <c r="B11" s="29">
        <v>2</v>
      </c>
      <c r="C11" s="779" t="s">
        <v>86</v>
      </c>
      <c r="D11" s="816"/>
      <c r="E11" s="816"/>
      <c r="F11" s="816"/>
      <c r="G11" s="816"/>
      <c r="H11" s="771"/>
      <c r="I11" s="54">
        <v>10.73</v>
      </c>
      <c r="J11" s="54">
        <v>14.87</v>
      </c>
      <c r="K11" s="191" t="s">
        <v>86</v>
      </c>
    </row>
    <row r="12" spans="1:11" ht="15" customHeight="1" hidden="1">
      <c r="A12" s="12" t="s">
        <v>71</v>
      </c>
      <c r="B12" s="29">
        <v>2</v>
      </c>
      <c r="C12" s="779" t="s">
        <v>86</v>
      </c>
      <c r="D12" s="816"/>
      <c r="E12" s="816"/>
      <c r="F12" s="816"/>
      <c r="G12" s="816"/>
      <c r="H12" s="771"/>
      <c r="I12" s="54">
        <v>1074</v>
      </c>
      <c r="J12" s="54">
        <v>1487</v>
      </c>
      <c r="K12" s="191" t="s">
        <v>86</v>
      </c>
    </row>
    <row r="13" spans="1:11" ht="15" customHeight="1" hidden="1">
      <c r="A13" s="12" t="s">
        <v>73</v>
      </c>
      <c r="B13" s="29">
        <v>2</v>
      </c>
      <c r="C13" s="779" t="s">
        <v>86</v>
      </c>
      <c r="D13" s="816"/>
      <c r="E13" s="816"/>
      <c r="F13" s="816"/>
      <c r="G13" s="816"/>
      <c r="H13" s="771"/>
      <c r="I13" s="225">
        <v>1074</v>
      </c>
      <c r="J13" s="225">
        <v>1487</v>
      </c>
      <c r="K13" s="191" t="s">
        <v>86</v>
      </c>
    </row>
    <row r="14" spans="1:11" ht="15" customHeight="1" hidden="1">
      <c r="A14" s="71" t="s">
        <v>103</v>
      </c>
      <c r="B14" s="29">
        <v>2</v>
      </c>
      <c r="C14" s="779" t="s">
        <v>86</v>
      </c>
      <c r="D14" s="816"/>
      <c r="E14" s="816"/>
      <c r="F14" s="816"/>
      <c r="G14" s="816"/>
      <c r="H14" s="771"/>
      <c r="I14" s="225">
        <v>1279</v>
      </c>
      <c r="J14" s="225">
        <v>1473</v>
      </c>
      <c r="K14" s="191" t="s">
        <v>86</v>
      </c>
    </row>
    <row r="15" spans="1:11" ht="15" customHeight="1" hidden="1">
      <c r="A15" s="12" t="s">
        <v>351</v>
      </c>
      <c r="B15" s="29">
        <v>4</v>
      </c>
      <c r="C15" s="823" t="s">
        <v>283</v>
      </c>
      <c r="D15" s="816"/>
      <c r="E15" s="816"/>
      <c r="F15" s="816"/>
      <c r="G15" s="816"/>
      <c r="H15" s="771"/>
      <c r="I15" s="225">
        <v>1028</v>
      </c>
      <c r="J15" s="225">
        <v>1447</v>
      </c>
      <c r="K15" s="774" t="s">
        <v>207</v>
      </c>
    </row>
    <row r="16" spans="1:11" ht="18" customHeight="1" hidden="1">
      <c r="A16" s="71"/>
      <c r="B16" s="29"/>
      <c r="C16" s="180"/>
      <c r="D16" s="192"/>
      <c r="E16" s="192"/>
      <c r="F16" s="192"/>
      <c r="G16" s="192"/>
      <c r="H16" s="193"/>
      <c r="I16" s="225"/>
      <c r="J16" s="225"/>
      <c r="K16" s="774"/>
    </row>
    <row r="17" spans="1:11" ht="15" customHeight="1" hidden="1">
      <c r="A17" s="12" t="s">
        <v>347</v>
      </c>
      <c r="B17" s="29">
        <v>3</v>
      </c>
      <c r="C17" s="823" t="s">
        <v>296</v>
      </c>
      <c r="D17" s="816"/>
      <c r="E17" s="816"/>
      <c r="F17" s="816"/>
      <c r="G17" s="816"/>
      <c r="H17" s="771"/>
      <c r="I17" s="225">
        <v>688.4</v>
      </c>
      <c r="J17" s="225">
        <v>826.25</v>
      </c>
      <c r="K17" s="774" t="s">
        <v>298</v>
      </c>
    </row>
    <row r="18" spans="1:11" ht="17.25" customHeight="1" hidden="1">
      <c r="A18" s="12"/>
      <c r="B18" s="29"/>
      <c r="C18" s="173"/>
      <c r="D18" s="176"/>
      <c r="E18" s="176"/>
      <c r="F18" s="176"/>
      <c r="G18" s="176"/>
      <c r="H18" s="177"/>
      <c r="I18" s="225"/>
      <c r="J18" s="225"/>
      <c r="K18" s="774"/>
    </row>
    <row r="19" spans="1:11" ht="15" customHeight="1" hidden="1">
      <c r="A19" s="108" t="s">
        <v>348</v>
      </c>
      <c r="B19" s="29">
        <v>3</v>
      </c>
      <c r="C19" s="823" t="s">
        <v>296</v>
      </c>
      <c r="D19" s="816"/>
      <c r="E19" s="816"/>
      <c r="F19" s="816"/>
      <c r="G19" s="816"/>
      <c r="H19" s="771"/>
      <c r="I19" s="225">
        <v>688.4</v>
      </c>
      <c r="J19" s="225">
        <v>826.25</v>
      </c>
      <c r="K19" s="774" t="s">
        <v>298</v>
      </c>
    </row>
    <row r="20" spans="1:11" ht="17.25" customHeight="1" hidden="1">
      <c r="A20" s="12"/>
      <c r="B20" s="29"/>
      <c r="C20" s="173"/>
      <c r="D20" s="176"/>
      <c r="E20" s="176"/>
      <c r="F20" s="176"/>
      <c r="G20" s="176"/>
      <c r="H20" s="177"/>
      <c r="I20" s="54"/>
      <c r="J20" s="54"/>
      <c r="K20" s="774"/>
    </row>
    <row r="21" spans="1:11" ht="18" customHeight="1" hidden="1">
      <c r="A21" s="108" t="s">
        <v>349</v>
      </c>
      <c r="B21" s="29">
        <v>3</v>
      </c>
      <c r="C21" s="823" t="s">
        <v>296</v>
      </c>
      <c r="D21" s="816"/>
      <c r="E21" s="816"/>
      <c r="F21" s="816"/>
      <c r="G21" s="816"/>
      <c r="H21" s="771"/>
      <c r="I21" s="225">
        <v>740</v>
      </c>
      <c r="J21" s="225">
        <v>826.25</v>
      </c>
      <c r="K21" s="774" t="s">
        <v>298</v>
      </c>
    </row>
    <row r="22" spans="1:11" ht="15" customHeight="1" hidden="1">
      <c r="A22" s="12"/>
      <c r="B22" s="29"/>
      <c r="C22" s="173"/>
      <c r="D22" s="176"/>
      <c r="E22" s="176"/>
      <c r="F22" s="176"/>
      <c r="G22" s="176"/>
      <c r="H22" s="177"/>
      <c r="I22" s="54"/>
      <c r="J22" s="54"/>
      <c r="K22" s="774"/>
    </row>
    <row r="23" spans="1:11" ht="15" customHeight="1" hidden="1">
      <c r="A23" s="108" t="s">
        <v>350</v>
      </c>
      <c r="B23" s="29">
        <v>3</v>
      </c>
      <c r="C23" s="823" t="s">
        <v>296</v>
      </c>
      <c r="D23" s="816"/>
      <c r="E23" s="816"/>
      <c r="F23" s="816"/>
      <c r="G23" s="816"/>
      <c r="H23" s="771"/>
      <c r="I23" s="218">
        <v>1007</v>
      </c>
      <c r="J23" s="218">
        <v>1042</v>
      </c>
      <c r="K23" s="774" t="s">
        <v>298</v>
      </c>
    </row>
    <row r="24" spans="1:11" ht="18" customHeight="1" hidden="1">
      <c r="A24" s="12"/>
      <c r="B24" s="29"/>
      <c r="C24" s="236"/>
      <c r="D24" s="192"/>
      <c r="E24" s="192"/>
      <c r="F24" s="192"/>
      <c r="G24" s="192"/>
      <c r="H24" s="193"/>
      <c r="I24" s="218"/>
      <c r="J24" s="218"/>
      <c r="K24" s="774"/>
    </row>
    <row r="25" spans="1:11" ht="15" customHeight="1" hidden="1">
      <c r="A25" s="108" t="s">
        <v>385</v>
      </c>
      <c r="B25" s="29">
        <v>4</v>
      </c>
      <c r="C25" s="819" t="s">
        <v>459</v>
      </c>
      <c r="D25" s="820"/>
      <c r="E25" s="820"/>
      <c r="F25" s="820"/>
      <c r="G25" s="820"/>
      <c r="H25" s="821"/>
      <c r="I25" s="338">
        <v>4141</v>
      </c>
      <c r="J25" s="338">
        <v>4703</v>
      </c>
      <c r="K25" s="824" t="s">
        <v>460</v>
      </c>
    </row>
    <row r="26" spans="1:11" ht="17.25" customHeight="1" hidden="1">
      <c r="A26" s="12"/>
      <c r="B26" s="29"/>
      <c r="C26" s="822"/>
      <c r="D26" s="820"/>
      <c r="E26" s="820"/>
      <c r="F26" s="820"/>
      <c r="G26" s="820"/>
      <c r="H26" s="821"/>
      <c r="I26" s="338"/>
      <c r="J26" s="338"/>
      <c r="K26" s="774"/>
    </row>
    <row r="27" spans="1:11" ht="15" customHeight="1" hidden="1">
      <c r="A27" s="108" t="s">
        <v>446</v>
      </c>
      <c r="B27" s="29">
        <v>5</v>
      </c>
      <c r="C27" s="819" t="s">
        <v>426</v>
      </c>
      <c r="D27" s="820"/>
      <c r="E27" s="820"/>
      <c r="F27" s="820"/>
      <c r="G27" s="820"/>
      <c r="H27" s="821"/>
      <c r="I27" s="338">
        <v>4146</v>
      </c>
      <c r="J27" s="338">
        <v>4703</v>
      </c>
      <c r="K27" s="824" t="s">
        <v>427</v>
      </c>
    </row>
    <row r="28" spans="1:11" ht="33.75" customHeight="1" hidden="1">
      <c r="A28" s="12"/>
      <c r="B28" s="29"/>
      <c r="C28" s="822"/>
      <c r="D28" s="820"/>
      <c r="E28" s="820"/>
      <c r="F28" s="820"/>
      <c r="G28" s="820"/>
      <c r="H28" s="821"/>
      <c r="I28" s="338"/>
      <c r="J28" s="338"/>
      <c r="K28" s="774"/>
    </row>
    <row r="29" spans="1:11" ht="15" customHeight="1" hidden="1">
      <c r="A29" s="108" t="s">
        <v>458</v>
      </c>
      <c r="B29" s="29">
        <v>5</v>
      </c>
      <c r="C29" s="819" t="s">
        <v>426</v>
      </c>
      <c r="D29" s="820"/>
      <c r="E29" s="820"/>
      <c r="F29" s="820"/>
      <c r="G29" s="820"/>
      <c r="H29" s="821"/>
      <c r="I29" s="338">
        <v>4146.1</v>
      </c>
      <c r="J29" s="338">
        <v>4702.8</v>
      </c>
      <c r="K29" s="786" t="s">
        <v>426</v>
      </c>
    </row>
    <row r="30" spans="1:11" ht="30" customHeight="1" hidden="1">
      <c r="A30" s="12"/>
      <c r="B30" s="29"/>
      <c r="C30" s="822"/>
      <c r="D30" s="820"/>
      <c r="E30" s="820"/>
      <c r="F30" s="820"/>
      <c r="G30" s="820"/>
      <c r="H30" s="821"/>
      <c r="I30" s="338"/>
      <c r="J30" s="338"/>
      <c r="K30" s="786"/>
    </row>
    <row r="31" spans="1:11" ht="15" customHeight="1" hidden="1">
      <c r="A31" s="385" t="s">
        <v>611</v>
      </c>
      <c r="B31" s="563">
        <v>5</v>
      </c>
      <c r="C31" s="819" t="s">
        <v>426</v>
      </c>
      <c r="D31" s="820"/>
      <c r="E31" s="820"/>
      <c r="F31" s="820"/>
      <c r="G31" s="820"/>
      <c r="H31" s="821"/>
      <c r="I31" s="606">
        <v>4208.9</v>
      </c>
      <c r="J31" s="606">
        <v>4662.8</v>
      </c>
      <c r="K31" s="786" t="s">
        <v>426</v>
      </c>
    </row>
    <row r="32" spans="1:11" ht="30" customHeight="1" hidden="1">
      <c r="A32" s="12"/>
      <c r="B32" s="563"/>
      <c r="C32" s="822"/>
      <c r="D32" s="820"/>
      <c r="E32" s="820"/>
      <c r="F32" s="820"/>
      <c r="G32" s="820"/>
      <c r="H32" s="821"/>
      <c r="I32" s="607"/>
      <c r="J32" s="607"/>
      <c r="K32" s="786"/>
    </row>
    <row r="33" spans="1:11" ht="15" customHeight="1" hidden="1">
      <c r="A33" s="385" t="s">
        <v>612</v>
      </c>
      <c r="B33" s="563">
        <v>5</v>
      </c>
      <c r="C33" s="819" t="s">
        <v>426</v>
      </c>
      <c r="D33" s="820"/>
      <c r="E33" s="820"/>
      <c r="F33" s="820"/>
      <c r="G33" s="820"/>
      <c r="H33" s="821"/>
      <c r="I33" s="606">
        <v>4208.9</v>
      </c>
      <c r="J33" s="606">
        <v>4662.8</v>
      </c>
      <c r="K33" s="786" t="s">
        <v>426</v>
      </c>
    </row>
    <row r="34" spans="1:11" ht="30" customHeight="1" hidden="1">
      <c r="A34" s="12"/>
      <c r="B34" s="563"/>
      <c r="C34" s="822"/>
      <c r="D34" s="820"/>
      <c r="E34" s="820"/>
      <c r="F34" s="820"/>
      <c r="G34" s="820"/>
      <c r="H34" s="821"/>
      <c r="I34" s="607"/>
      <c r="J34" s="607"/>
      <c r="K34" s="786"/>
    </row>
    <row r="35" spans="1:11" ht="15" customHeight="1" hidden="1">
      <c r="A35" s="385" t="s">
        <v>613</v>
      </c>
      <c r="B35" s="563">
        <v>5</v>
      </c>
      <c r="C35" s="819" t="s">
        <v>426</v>
      </c>
      <c r="D35" s="820"/>
      <c r="E35" s="820"/>
      <c r="F35" s="820"/>
      <c r="G35" s="820"/>
      <c r="H35" s="821"/>
      <c r="I35" s="606">
        <v>4215.1</v>
      </c>
      <c r="J35" s="606">
        <v>4662.8</v>
      </c>
      <c r="K35" s="786" t="s">
        <v>426</v>
      </c>
    </row>
    <row r="36" spans="1:11" ht="30" customHeight="1" hidden="1">
      <c r="A36" s="12"/>
      <c r="B36" s="563"/>
      <c r="C36" s="822"/>
      <c r="D36" s="820"/>
      <c r="E36" s="820"/>
      <c r="F36" s="820"/>
      <c r="G36" s="820"/>
      <c r="H36" s="821"/>
      <c r="I36" s="607"/>
      <c r="J36" s="607"/>
      <c r="K36" s="786"/>
    </row>
    <row r="37" spans="1:11" ht="15" customHeight="1">
      <c r="A37" s="385" t="s">
        <v>614</v>
      </c>
      <c r="B37" s="563">
        <v>4</v>
      </c>
      <c r="C37" s="819" t="s">
        <v>459</v>
      </c>
      <c r="D37" s="820"/>
      <c r="E37" s="820"/>
      <c r="F37" s="820"/>
      <c r="G37" s="820"/>
      <c r="H37" s="821"/>
      <c r="I37" s="606">
        <v>4215.1</v>
      </c>
      <c r="J37" s="606">
        <v>4690.8</v>
      </c>
      <c r="K37" s="786" t="s">
        <v>459</v>
      </c>
    </row>
    <row r="38" spans="1:11" ht="30.75" customHeight="1">
      <c r="A38" s="12"/>
      <c r="B38" s="563"/>
      <c r="C38" s="822"/>
      <c r="D38" s="820"/>
      <c r="E38" s="820"/>
      <c r="F38" s="820"/>
      <c r="G38" s="820"/>
      <c r="H38" s="821"/>
      <c r="I38" s="607"/>
      <c r="J38" s="607"/>
      <c r="K38" s="786"/>
    </row>
    <row r="39" spans="1:11" ht="15" customHeight="1">
      <c r="A39" s="385" t="s">
        <v>615</v>
      </c>
      <c r="B39" s="563">
        <v>4</v>
      </c>
      <c r="C39" s="819" t="s">
        <v>459</v>
      </c>
      <c r="D39" s="820"/>
      <c r="E39" s="820"/>
      <c r="F39" s="820"/>
      <c r="G39" s="820"/>
      <c r="H39" s="821"/>
      <c r="I39" s="606">
        <v>4215.1</v>
      </c>
      <c r="J39" s="606">
        <v>4690.8</v>
      </c>
      <c r="K39" s="786" t="s">
        <v>459</v>
      </c>
    </row>
    <row r="40" spans="1:11" ht="30.75" customHeight="1">
      <c r="A40" s="12"/>
      <c r="B40" s="563"/>
      <c r="C40" s="822"/>
      <c r="D40" s="820"/>
      <c r="E40" s="820"/>
      <c r="F40" s="820"/>
      <c r="G40" s="820"/>
      <c r="H40" s="821"/>
      <c r="I40" s="607"/>
      <c r="J40" s="607"/>
      <c r="K40" s="786"/>
    </row>
    <row r="41" spans="1:11" ht="15" customHeight="1">
      <c r="A41" s="385" t="s">
        <v>629</v>
      </c>
      <c r="B41" s="563">
        <v>4</v>
      </c>
      <c r="C41" s="819" t="s">
        <v>459</v>
      </c>
      <c r="D41" s="820"/>
      <c r="E41" s="820"/>
      <c r="F41" s="820"/>
      <c r="G41" s="820"/>
      <c r="H41" s="821"/>
      <c r="I41" s="606">
        <v>4215.1</v>
      </c>
      <c r="J41" s="606">
        <v>4690.8</v>
      </c>
      <c r="K41" s="786" t="s">
        <v>459</v>
      </c>
    </row>
    <row r="42" spans="1:11" ht="30.75" customHeight="1">
      <c r="A42" s="12"/>
      <c r="B42" s="563"/>
      <c r="C42" s="822"/>
      <c r="D42" s="820"/>
      <c r="E42" s="820"/>
      <c r="F42" s="820"/>
      <c r="G42" s="820"/>
      <c r="H42" s="821"/>
      <c r="I42" s="607"/>
      <c r="J42" s="607"/>
      <c r="K42" s="786"/>
    </row>
    <row r="43" spans="1:11" ht="15" customHeight="1">
      <c r="A43" s="385" t="s">
        <v>658</v>
      </c>
      <c r="B43" s="563">
        <v>4</v>
      </c>
      <c r="C43" s="819" t="s">
        <v>459</v>
      </c>
      <c r="D43" s="820"/>
      <c r="E43" s="820"/>
      <c r="F43" s="820"/>
      <c r="G43" s="820"/>
      <c r="H43" s="821"/>
      <c r="I43" s="606">
        <v>4215.1</v>
      </c>
      <c r="J43" s="606">
        <v>4690.8</v>
      </c>
      <c r="K43" s="786" t="s">
        <v>459</v>
      </c>
    </row>
    <row r="44" spans="1:11" ht="30.75" customHeight="1">
      <c r="A44" s="12"/>
      <c r="B44" s="563"/>
      <c r="C44" s="822"/>
      <c r="D44" s="820"/>
      <c r="E44" s="820"/>
      <c r="F44" s="820"/>
      <c r="G44" s="820"/>
      <c r="H44" s="821"/>
      <c r="I44" s="607"/>
      <c r="J44" s="607"/>
      <c r="K44" s="786"/>
    </row>
    <row r="45" spans="1:11" ht="15" customHeight="1">
      <c r="A45" s="385" t="s">
        <v>675</v>
      </c>
      <c r="B45" s="563">
        <v>4</v>
      </c>
      <c r="C45" s="819" t="s">
        <v>568</v>
      </c>
      <c r="D45" s="820"/>
      <c r="E45" s="820"/>
      <c r="F45" s="820"/>
      <c r="G45" s="820"/>
      <c r="H45" s="821"/>
      <c r="I45" s="606">
        <f>SUM(I48:I56)</f>
        <v>4180.599999999999</v>
      </c>
      <c r="J45" s="606">
        <f>SUM(J48:J56)</f>
        <v>4690.8</v>
      </c>
      <c r="K45" s="786" t="s">
        <v>573</v>
      </c>
    </row>
    <row r="46" spans="1:11" ht="30.75" customHeight="1">
      <c r="A46" s="12"/>
      <c r="B46" s="563"/>
      <c r="C46" s="822"/>
      <c r="D46" s="820"/>
      <c r="E46" s="820"/>
      <c r="F46" s="820"/>
      <c r="G46" s="820"/>
      <c r="H46" s="821"/>
      <c r="I46" s="607"/>
      <c r="J46" s="607"/>
      <c r="K46" s="786"/>
    </row>
    <row r="47" spans="1:11" ht="18" customHeight="1">
      <c r="A47" s="12"/>
      <c r="B47" s="563"/>
      <c r="C47" s="404"/>
      <c r="D47" s="403"/>
      <c r="E47" s="403"/>
      <c r="F47" s="403"/>
      <c r="G47" s="403"/>
      <c r="H47" s="407"/>
      <c r="I47" s="608"/>
      <c r="J47" s="608"/>
      <c r="K47" s="500"/>
    </row>
    <row r="48" spans="1:11" ht="15" customHeight="1">
      <c r="A48" s="37" t="s">
        <v>204</v>
      </c>
      <c r="B48" s="564">
        <v>74</v>
      </c>
      <c r="C48" s="817" t="s">
        <v>297</v>
      </c>
      <c r="D48" s="458" t="s">
        <v>41</v>
      </c>
      <c r="E48" s="53" t="s">
        <v>392</v>
      </c>
      <c r="F48" s="569">
        <v>34.5</v>
      </c>
      <c r="G48" s="569">
        <v>260</v>
      </c>
      <c r="H48" s="569">
        <v>60.2</v>
      </c>
      <c r="I48" s="569">
        <v>503.5</v>
      </c>
      <c r="J48" s="569">
        <v>547</v>
      </c>
      <c r="K48" s="23" t="s">
        <v>482</v>
      </c>
    </row>
    <row r="49" spans="1:11" ht="17.25" customHeight="1">
      <c r="A49" s="111"/>
      <c r="B49" s="564"/>
      <c r="C49" s="817"/>
      <c r="D49" s="458"/>
      <c r="E49" s="53"/>
      <c r="F49" s="569"/>
      <c r="G49" s="569"/>
      <c r="H49" s="569"/>
      <c r="I49" s="569"/>
      <c r="J49" s="569"/>
      <c r="K49" s="498"/>
    </row>
    <row r="50" spans="1:11" ht="15" customHeight="1">
      <c r="A50" s="37" t="s">
        <v>380</v>
      </c>
      <c r="B50" s="564">
        <v>94</v>
      </c>
      <c r="C50" s="767" t="s">
        <v>370</v>
      </c>
      <c r="D50" s="458" t="s">
        <v>41</v>
      </c>
      <c r="E50" s="817" t="s">
        <v>371</v>
      </c>
      <c r="F50" s="569">
        <v>61</v>
      </c>
      <c r="G50" s="569">
        <v>345</v>
      </c>
      <c r="H50" s="569">
        <v>153</v>
      </c>
      <c r="I50" s="582">
        <v>3147.2</v>
      </c>
      <c r="J50" s="569">
        <v>3218</v>
      </c>
      <c r="K50" s="23" t="s">
        <v>485</v>
      </c>
    </row>
    <row r="51" spans="1:11" ht="17.25" customHeight="1">
      <c r="A51" s="111"/>
      <c r="B51" s="564"/>
      <c r="C51" s="767"/>
      <c r="D51" s="458"/>
      <c r="E51" s="817"/>
      <c r="F51" s="569"/>
      <c r="G51" s="569"/>
      <c r="H51" s="569"/>
      <c r="I51" s="569"/>
      <c r="J51" s="569"/>
      <c r="K51" s="498"/>
    </row>
    <row r="52" spans="1:11" ht="15" customHeight="1" hidden="1">
      <c r="A52" s="37" t="s">
        <v>425</v>
      </c>
      <c r="B52" s="564">
        <v>95</v>
      </c>
      <c r="C52" s="767" t="s">
        <v>422</v>
      </c>
      <c r="D52" s="817" t="s">
        <v>423</v>
      </c>
      <c r="E52" s="459" t="s">
        <v>387</v>
      </c>
      <c r="F52" s="569">
        <v>10.5</v>
      </c>
      <c r="G52" s="569">
        <v>70.53</v>
      </c>
      <c r="H52" s="569" t="s">
        <v>524</v>
      </c>
      <c r="I52" s="569" t="s">
        <v>524</v>
      </c>
      <c r="J52" s="569" t="s">
        <v>524</v>
      </c>
      <c r="K52" s="498" t="s">
        <v>483</v>
      </c>
    </row>
    <row r="53" spans="1:11" ht="17.25" customHeight="1" hidden="1">
      <c r="A53" s="111"/>
      <c r="B53" s="564"/>
      <c r="C53" s="767"/>
      <c r="D53" s="818"/>
      <c r="E53" s="459"/>
      <c r="F53" s="569"/>
      <c r="G53" s="569"/>
      <c r="H53" s="569"/>
      <c r="I53" s="569"/>
      <c r="J53" s="569"/>
      <c r="K53" s="498"/>
    </row>
    <row r="54" spans="1:11" ht="15" customHeight="1">
      <c r="A54" s="37" t="s">
        <v>206</v>
      </c>
      <c r="B54" s="564">
        <v>87</v>
      </c>
      <c r="C54" s="460" t="s">
        <v>186</v>
      </c>
      <c r="D54" s="817" t="s">
        <v>299</v>
      </c>
      <c r="E54" s="53" t="s">
        <v>393</v>
      </c>
      <c r="F54" s="569">
        <v>7</v>
      </c>
      <c r="G54" s="569">
        <v>200</v>
      </c>
      <c r="H54" s="603" t="s">
        <v>484</v>
      </c>
      <c r="I54" s="603" t="s">
        <v>484</v>
      </c>
      <c r="J54" s="603" t="s">
        <v>484</v>
      </c>
      <c r="K54" s="23" t="s">
        <v>483</v>
      </c>
    </row>
    <row r="55" spans="1:11" ht="18" customHeight="1">
      <c r="A55" s="37"/>
      <c r="B55" s="564"/>
      <c r="C55" s="460"/>
      <c r="D55" s="817"/>
      <c r="E55" s="53"/>
      <c r="F55" s="569"/>
      <c r="G55" s="569"/>
      <c r="H55" s="569"/>
      <c r="I55" s="569"/>
      <c r="J55" s="569"/>
      <c r="K55" s="498"/>
    </row>
    <row r="56" spans="1:11" ht="18.75" customHeight="1">
      <c r="A56" s="24" t="s">
        <v>205</v>
      </c>
      <c r="B56" s="605">
        <v>49</v>
      </c>
      <c r="C56" s="461" t="s">
        <v>39</v>
      </c>
      <c r="D56" s="462" t="s">
        <v>40</v>
      </c>
      <c r="E56" s="463" t="s">
        <v>424</v>
      </c>
      <c r="F56" s="609">
        <v>20.9</v>
      </c>
      <c r="G56" s="609">
        <v>98.8</v>
      </c>
      <c r="H56" s="609">
        <v>110</v>
      </c>
      <c r="I56" s="609">
        <v>529.9</v>
      </c>
      <c r="J56" s="573">
        <v>925.8</v>
      </c>
      <c r="K56" s="11" t="s">
        <v>486</v>
      </c>
    </row>
    <row r="57" spans="1:10" ht="0.75" customHeight="1">
      <c r="A57" s="10" t="s">
        <v>411</v>
      </c>
      <c r="B57" s="6"/>
      <c r="F57" s="216"/>
      <c r="G57" s="216"/>
      <c r="H57" s="216"/>
      <c r="I57" s="216"/>
      <c r="J57" s="216"/>
    </row>
    <row r="58" spans="1:10" ht="15.75" customHeight="1">
      <c r="A58" s="10" t="s">
        <v>450</v>
      </c>
      <c r="F58" s="6"/>
      <c r="G58" s="6"/>
      <c r="H58" s="6"/>
      <c r="I58" s="6"/>
      <c r="J58" s="6"/>
    </row>
    <row r="59" spans="1:10" ht="16.5">
      <c r="A59" s="37"/>
      <c r="F59" s="6"/>
      <c r="G59" s="6"/>
      <c r="I59" s="6"/>
      <c r="J59" s="6"/>
    </row>
    <row r="60" ht="16.5">
      <c r="A60" s="34"/>
    </row>
    <row r="61" spans="1:8" ht="16.5">
      <c r="A61" s="34"/>
      <c r="H61" s="219"/>
    </row>
    <row r="62" ht="16.5">
      <c r="A62" s="34"/>
    </row>
  </sheetData>
  <sheetProtection/>
  <mergeCells count="43">
    <mergeCell ref="C25:H26"/>
    <mergeCell ref="K15:K16"/>
    <mergeCell ref="K35:K36"/>
    <mergeCell ref="K25:K26"/>
    <mergeCell ref="K27:K28"/>
    <mergeCell ref="C29:H30"/>
    <mergeCell ref="K29:K30"/>
    <mergeCell ref="K31:K32"/>
    <mergeCell ref="K37:K38"/>
    <mergeCell ref="C39:H40"/>
    <mergeCell ref="K45:K46"/>
    <mergeCell ref="C27:H28"/>
    <mergeCell ref="K41:K42"/>
    <mergeCell ref="C43:H44"/>
    <mergeCell ref="K43:K44"/>
    <mergeCell ref="C10:H10"/>
    <mergeCell ref="C11:H11"/>
    <mergeCell ref="C12:H12"/>
    <mergeCell ref="C13:H13"/>
    <mergeCell ref="C14:H14"/>
    <mergeCell ref="C23:H23"/>
    <mergeCell ref="C15:H15"/>
    <mergeCell ref="C21:H21"/>
    <mergeCell ref="C19:H19"/>
    <mergeCell ref="D54:D55"/>
    <mergeCell ref="C17:H17"/>
    <mergeCell ref="K17:K18"/>
    <mergeCell ref="K19:K20"/>
    <mergeCell ref="K21:K22"/>
    <mergeCell ref="C50:C51"/>
    <mergeCell ref="K23:K24"/>
    <mergeCell ref="K33:K34"/>
    <mergeCell ref="K39:K40"/>
    <mergeCell ref="C31:H32"/>
    <mergeCell ref="C52:C53"/>
    <mergeCell ref="D52:D53"/>
    <mergeCell ref="C33:H34"/>
    <mergeCell ref="C45:H46"/>
    <mergeCell ref="C35:H36"/>
    <mergeCell ref="C37:H38"/>
    <mergeCell ref="C48:C49"/>
    <mergeCell ref="C41:H42"/>
    <mergeCell ref="E50:E51"/>
  </mergeCells>
  <printOptions horizontalCentered="1"/>
  <pageMargins left="0.9055118110236221" right="0.5905511811023623" top="0.5905511811023623" bottom="0.984251968503937" header="0.5118110236220472" footer="0.5118110236220472"/>
  <pageSetup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5.875" style="10" customWidth="1"/>
    <col min="3" max="3" width="9.375" style="6" customWidth="1"/>
    <col min="4" max="4" width="9.125" style="6" customWidth="1"/>
    <col min="5" max="5" width="12.875" style="6" customWidth="1"/>
    <col min="6" max="6" width="8.625" style="5" customWidth="1"/>
    <col min="7" max="8" width="9.625" style="5" customWidth="1"/>
    <col min="9" max="10" width="11.625" style="5" customWidth="1"/>
    <col min="11" max="11" width="20.875" style="6" customWidth="1"/>
    <col min="12" max="16384" width="9.00390625" style="6" customWidth="1"/>
  </cols>
  <sheetData>
    <row r="1" spans="1:11" s="16" customFormat="1" ht="51.75" customHeight="1">
      <c r="A1" s="696" t="s">
        <v>703</v>
      </c>
      <c r="B1" s="1"/>
      <c r="C1" s="44"/>
      <c r="D1" s="44"/>
      <c r="E1" s="44"/>
      <c r="F1" s="45"/>
      <c r="G1" s="45"/>
      <c r="H1" s="45"/>
      <c r="I1" s="45"/>
      <c r="J1" s="45"/>
      <c r="K1" s="44"/>
    </row>
    <row r="2" spans="1:11" ht="24.75" customHeight="1">
      <c r="A2" s="728" t="s">
        <v>587</v>
      </c>
      <c r="B2" s="18" t="s">
        <v>74</v>
      </c>
      <c r="C2" s="729" t="s">
        <v>28</v>
      </c>
      <c r="D2" s="472" t="s">
        <v>29</v>
      </c>
      <c r="E2" s="473" t="s">
        <v>199</v>
      </c>
      <c r="F2" s="474" t="s">
        <v>200</v>
      </c>
      <c r="G2" s="474" t="s">
        <v>201</v>
      </c>
      <c r="H2" s="474" t="s">
        <v>1</v>
      </c>
      <c r="I2" s="474" t="s">
        <v>588</v>
      </c>
      <c r="J2" s="474" t="s">
        <v>369</v>
      </c>
      <c r="K2" s="475" t="s">
        <v>31</v>
      </c>
    </row>
    <row r="3" spans="1:11" ht="19.5">
      <c r="A3" s="24" t="s">
        <v>32</v>
      </c>
      <c r="B3" s="25" t="s">
        <v>27</v>
      </c>
      <c r="C3" s="24" t="s">
        <v>33</v>
      </c>
      <c r="D3" s="26"/>
      <c r="E3" s="204" t="s">
        <v>330</v>
      </c>
      <c r="F3" s="27" t="s">
        <v>34</v>
      </c>
      <c r="G3" s="27" t="s">
        <v>34</v>
      </c>
      <c r="H3" s="27" t="s">
        <v>6</v>
      </c>
      <c r="I3" s="562" t="s">
        <v>608</v>
      </c>
      <c r="J3" s="562" t="s">
        <v>608</v>
      </c>
      <c r="K3" s="26"/>
    </row>
    <row r="4" spans="1:11" ht="12.75" customHeight="1" hidden="1">
      <c r="A4" s="12" t="s">
        <v>76</v>
      </c>
      <c r="B4" s="29">
        <v>3</v>
      </c>
      <c r="C4" s="48" t="s">
        <v>87</v>
      </c>
      <c r="D4" s="31"/>
      <c r="E4" s="31"/>
      <c r="F4" s="50">
        <v>106</v>
      </c>
      <c r="G4" s="50">
        <v>561.4</v>
      </c>
      <c r="H4" s="32">
        <v>342.5</v>
      </c>
      <c r="I4" s="32">
        <v>45.48</v>
      </c>
      <c r="J4" s="32">
        <v>47.84</v>
      </c>
      <c r="K4" s="51" t="s">
        <v>87</v>
      </c>
    </row>
    <row r="5" spans="1:11" ht="12.75" customHeight="1" hidden="1">
      <c r="A5" s="12" t="s">
        <v>78</v>
      </c>
      <c r="B5" s="29">
        <v>3</v>
      </c>
      <c r="C5" s="48" t="s">
        <v>87</v>
      </c>
      <c r="D5" s="31"/>
      <c r="E5" s="31"/>
      <c r="F5" s="77">
        <v>106</v>
      </c>
      <c r="G5" s="77">
        <v>561.4</v>
      </c>
      <c r="H5" s="72">
        <v>342.5</v>
      </c>
      <c r="I5" s="72">
        <v>43.39</v>
      </c>
      <c r="J5" s="72">
        <v>47.84</v>
      </c>
      <c r="K5" s="49" t="s">
        <v>87</v>
      </c>
    </row>
    <row r="6" spans="1:11" ht="12.75" customHeight="1" hidden="1">
      <c r="A6" s="12" t="s">
        <v>7</v>
      </c>
      <c r="B6" s="29">
        <v>4</v>
      </c>
      <c r="C6" s="57" t="s">
        <v>88</v>
      </c>
      <c r="D6" s="58"/>
      <c r="E6" s="58"/>
      <c r="F6" s="77">
        <v>202</v>
      </c>
      <c r="G6" s="77">
        <v>796.4</v>
      </c>
      <c r="H6" s="72">
        <v>774.62</v>
      </c>
      <c r="I6" s="72">
        <v>166.16</v>
      </c>
      <c r="J6" s="72">
        <v>173.96</v>
      </c>
      <c r="K6" s="58" t="s">
        <v>88</v>
      </c>
    </row>
    <row r="7" spans="1:11" ht="12.75" customHeight="1" hidden="1">
      <c r="A7" s="12" t="s">
        <v>8</v>
      </c>
      <c r="B7" s="29">
        <v>4</v>
      </c>
      <c r="C7" s="57" t="s">
        <v>89</v>
      </c>
      <c r="D7" s="58"/>
      <c r="E7" s="58"/>
      <c r="F7" s="77">
        <v>202</v>
      </c>
      <c r="G7" s="77">
        <v>796.4</v>
      </c>
      <c r="H7" s="72">
        <v>774.62</v>
      </c>
      <c r="I7" s="72">
        <v>166.47</v>
      </c>
      <c r="J7" s="72">
        <v>173.96</v>
      </c>
      <c r="K7" s="58" t="s">
        <v>89</v>
      </c>
    </row>
    <row r="8" spans="1:11" ht="15" customHeight="1" hidden="1">
      <c r="A8" s="12" t="s">
        <v>9</v>
      </c>
      <c r="B8" s="29">
        <v>4</v>
      </c>
      <c r="C8" s="49" t="s">
        <v>118</v>
      </c>
      <c r="D8" s="48"/>
      <c r="E8" s="48"/>
      <c r="F8" s="90"/>
      <c r="G8" s="91"/>
      <c r="H8" s="72">
        <v>774.62</v>
      </c>
      <c r="I8" s="72">
        <v>164.82</v>
      </c>
      <c r="J8" s="72">
        <v>173.96</v>
      </c>
      <c r="K8" s="58" t="s">
        <v>89</v>
      </c>
    </row>
    <row r="9" spans="1:11" ht="15" customHeight="1" hidden="1">
      <c r="A9" s="12" t="s">
        <v>10</v>
      </c>
      <c r="B9" s="29">
        <v>4</v>
      </c>
      <c r="C9" s="769" t="s">
        <v>89</v>
      </c>
      <c r="D9" s="816"/>
      <c r="E9" s="816"/>
      <c r="F9" s="816"/>
      <c r="G9" s="816"/>
      <c r="H9" s="771"/>
      <c r="I9" s="72">
        <v>16545</v>
      </c>
      <c r="J9" s="72">
        <v>17396</v>
      </c>
      <c r="K9" s="58" t="s">
        <v>89</v>
      </c>
    </row>
    <row r="10" spans="1:11" ht="15" customHeight="1" hidden="1">
      <c r="A10" s="12" t="s">
        <v>11</v>
      </c>
      <c r="B10" s="29">
        <v>4</v>
      </c>
      <c r="C10" s="58" t="s">
        <v>173</v>
      </c>
      <c r="D10" s="57"/>
      <c r="E10" s="57"/>
      <c r="F10" s="117"/>
      <c r="G10" s="118"/>
      <c r="H10" s="72"/>
      <c r="I10" s="72">
        <v>165.45</v>
      </c>
      <c r="J10" s="72">
        <v>173.96</v>
      </c>
      <c r="K10" s="58" t="s">
        <v>89</v>
      </c>
    </row>
    <row r="11" spans="1:11" ht="15" customHeight="1" hidden="1">
      <c r="A11" s="12" t="s">
        <v>71</v>
      </c>
      <c r="B11" s="29">
        <v>4</v>
      </c>
      <c r="C11" s="769" t="s">
        <v>89</v>
      </c>
      <c r="D11" s="816"/>
      <c r="E11" s="816"/>
      <c r="F11" s="816"/>
      <c r="G11" s="816"/>
      <c r="H11" s="771"/>
      <c r="I11" s="72">
        <v>16176</v>
      </c>
      <c r="J11" s="72">
        <v>17396</v>
      </c>
      <c r="K11" s="58" t="s">
        <v>89</v>
      </c>
    </row>
    <row r="12" spans="1:11" ht="15" customHeight="1" hidden="1">
      <c r="A12" s="12" t="s">
        <v>73</v>
      </c>
      <c r="B12" s="29">
        <v>4</v>
      </c>
      <c r="C12" s="769" t="s">
        <v>89</v>
      </c>
      <c r="D12" s="816"/>
      <c r="E12" s="816"/>
      <c r="F12" s="816"/>
      <c r="G12" s="816"/>
      <c r="H12" s="771"/>
      <c r="I12" s="224">
        <v>16163</v>
      </c>
      <c r="J12" s="224">
        <v>17396</v>
      </c>
      <c r="K12" s="58" t="s">
        <v>89</v>
      </c>
    </row>
    <row r="13" spans="1:11" ht="15" customHeight="1" hidden="1">
      <c r="A13" s="71" t="s">
        <v>103</v>
      </c>
      <c r="B13" s="29">
        <v>5</v>
      </c>
      <c r="C13" s="769" t="s">
        <v>282</v>
      </c>
      <c r="D13" s="816"/>
      <c r="E13" s="816"/>
      <c r="F13" s="816"/>
      <c r="G13" s="816"/>
      <c r="H13" s="771"/>
      <c r="I13" s="224">
        <v>16380</v>
      </c>
      <c r="J13" s="224">
        <v>17146</v>
      </c>
      <c r="K13" s="190" t="s">
        <v>104</v>
      </c>
    </row>
    <row r="14" spans="1:11" ht="15" customHeight="1" hidden="1">
      <c r="A14" s="12" t="s">
        <v>351</v>
      </c>
      <c r="B14" s="29">
        <v>6</v>
      </c>
      <c r="C14" s="819" t="s">
        <v>210</v>
      </c>
      <c r="D14" s="827"/>
      <c r="E14" s="827"/>
      <c r="F14" s="827"/>
      <c r="G14" s="827"/>
      <c r="H14" s="828"/>
      <c r="I14" s="224">
        <v>16660.5</v>
      </c>
      <c r="J14" s="224">
        <v>17553.1</v>
      </c>
      <c r="K14" s="774" t="s">
        <v>211</v>
      </c>
    </row>
    <row r="15" spans="1:11" ht="18" customHeight="1" hidden="1">
      <c r="A15" s="12"/>
      <c r="B15" s="29"/>
      <c r="C15" s="829"/>
      <c r="D15" s="827"/>
      <c r="E15" s="827"/>
      <c r="F15" s="827"/>
      <c r="G15" s="827"/>
      <c r="H15" s="828"/>
      <c r="I15" s="224"/>
      <c r="J15" s="224"/>
      <c r="K15" s="774"/>
    </row>
    <row r="16" spans="1:11" ht="15" customHeight="1" hidden="1">
      <c r="A16" s="12"/>
      <c r="B16" s="29"/>
      <c r="C16" s="171"/>
      <c r="D16" s="170"/>
      <c r="E16" s="170"/>
      <c r="F16" s="170"/>
      <c r="G16" s="169"/>
      <c r="H16" s="178"/>
      <c r="I16" s="224"/>
      <c r="J16" s="224"/>
      <c r="K16" s="785"/>
    </row>
    <row r="17" spans="1:11" ht="18" customHeight="1" hidden="1">
      <c r="A17" s="12" t="s">
        <v>358</v>
      </c>
      <c r="B17" s="29">
        <v>6</v>
      </c>
      <c r="C17" s="819" t="s">
        <v>210</v>
      </c>
      <c r="D17" s="827"/>
      <c r="E17" s="827"/>
      <c r="F17" s="827"/>
      <c r="G17" s="827"/>
      <c r="H17" s="828"/>
      <c r="I17" s="224">
        <v>16616.8</v>
      </c>
      <c r="J17" s="224">
        <v>17514.8</v>
      </c>
      <c r="K17" s="774" t="s">
        <v>211</v>
      </c>
    </row>
    <row r="18" spans="1:11" ht="18" customHeight="1" hidden="1">
      <c r="A18" s="12"/>
      <c r="B18" s="29"/>
      <c r="C18" s="829"/>
      <c r="D18" s="827"/>
      <c r="E18" s="827"/>
      <c r="F18" s="827"/>
      <c r="G18" s="827"/>
      <c r="H18" s="828"/>
      <c r="I18" s="224"/>
      <c r="J18" s="224"/>
      <c r="K18" s="774"/>
    </row>
    <row r="19" spans="1:11" ht="14.25" customHeight="1" hidden="1">
      <c r="A19" s="12"/>
      <c r="B19" s="29"/>
      <c r="C19" s="171"/>
      <c r="D19" s="170"/>
      <c r="E19" s="170"/>
      <c r="F19" s="170"/>
      <c r="G19" s="169"/>
      <c r="H19" s="178"/>
      <c r="I19" s="224"/>
      <c r="J19" s="224"/>
      <c r="K19" s="785"/>
    </row>
    <row r="20" spans="1:11" ht="15" customHeight="1" hidden="1">
      <c r="A20" s="12" t="s">
        <v>359</v>
      </c>
      <c r="B20" s="29">
        <v>6</v>
      </c>
      <c r="C20" s="819" t="s">
        <v>210</v>
      </c>
      <c r="D20" s="827"/>
      <c r="E20" s="827"/>
      <c r="F20" s="827"/>
      <c r="G20" s="827"/>
      <c r="H20" s="828"/>
      <c r="I20" s="224">
        <v>16272</v>
      </c>
      <c r="J20" s="224">
        <v>17262</v>
      </c>
      <c r="K20" s="774" t="s">
        <v>211</v>
      </c>
    </row>
    <row r="21" spans="1:11" ht="18" customHeight="1" hidden="1">
      <c r="A21" s="12"/>
      <c r="B21" s="29"/>
      <c r="C21" s="829"/>
      <c r="D21" s="827"/>
      <c r="E21" s="827"/>
      <c r="F21" s="827"/>
      <c r="G21" s="827"/>
      <c r="H21" s="828"/>
      <c r="I21" s="72"/>
      <c r="J21" s="72"/>
      <c r="K21" s="774"/>
    </row>
    <row r="22" spans="1:11" ht="15.75" customHeight="1" hidden="1">
      <c r="A22" s="12"/>
      <c r="B22" s="29"/>
      <c r="C22" s="171"/>
      <c r="D22" s="170"/>
      <c r="E22" s="170"/>
      <c r="F22" s="170"/>
      <c r="G22" s="169"/>
      <c r="H22" s="178"/>
      <c r="I22" s="72"/>
      <c r="J22" s="72"/>
      <c r="K22" s="785"/>
    </row>
    <row r="23" spans="1:11" ht="18" customHeight="1" hidden="1">
      <c r="A23" s="12" t="s">
        <v>360</v>
      </c>
      <c r="B23" s="29">
        <v>6</v>
      </c>
      <c r="C23" s="819" t="s">
        <v>210</v>
      </c>
      <c r="D23" s="827"/>
      <c r="E23" s="827"/>
      <c r="F23" s="827"/>
      <c r="G23" s="827"/>
      <c r="H23" s="828"/>
      <c r="I23" s="224">
        <v>16272</v>
      </c>
      <c r="J23" s="224">
        <v>17262</v>
      </c>
      <c r="K23" s="774" t="s">
        <v>211</v>
      </c>
    </row>
    <row r="24" spans="1:11" ht="18" customHeight="1" hidden="1">
      <c r="A24" s="12"/>
      <c r="B24" s="29"/>
      <c r="C24" s="829"/>
      <c r="D24" s="827"/>
      <c r="E24" s="827"/>
      <c r="F24" s="827"/>
      <c r="G24" s="827"/>
      <c r="H24" s="828"/>
      <c r="I24" s="72"/>
      <c r="J24" s="72"/>
      <c r="K24" s="774"/>
    </row>
    <row r="25" spans="1:11" ht="12.75" customHeight="1" hidden="1">
      <c r="A25" s="12"/>
      <c r="B25" s="29"/>
      <c r="C25" s="171"/>
      <c r="D25" s="170"/>
      <c r="E25" s="170"/>
      <c r="F25" s="170"/>
      <c r="G25" s="169"/>
      <c r="H25" s="178"/>
      <c r="I25" s="72"/>
      <c r="J25" s="72"/>
      <c r="K25" s="785"/>
    </row>
    <row r="26" spans="1:11" ht="15" customHeight="1" hidden="1">
      <c r="A26" s="108" t="s">
        <v>361</v>
      </c>
      <c r="B26" s="29">
        <v>6</v>
      </c>
      <c r="C26" s="819" t="s">
        <v>210</v>
      </c>
      <c r="D26" s="827"/>
      <c r="E26" s="827"/>
      <c r="F26" s="827"/>
      <c r="G26" s="827"/>
      <c r="H26" s="828"/>
      <c r="I26" s="214">
        <v>16195</v>
      </c>
      <c r="J26" s="214">
        <v>16798</v>
      </c>
      <c r="K26" s="774" t="s">
        <v>211</v>
      </c>
    </row>
    <row r="27" spans="1:11" ht="18" customHeight="1" hidden="1">
      <c r="A27" s="12"/>
      <c r="B27" s="29"/>
      <c r="C27" s="829"/>
      <c r="D27" s="827"/>
      <c r="E27" s="827"/>
      <c r="F27" s="827"/>
      <c r="G27" s="827"/>
      <c r="H27" s="828"/>
      <c r="I27" s="74"/>
      <c r="J27" s="74"/>
      <c r="K27" s="774"/>
    </row>
    <row r="28" spans="1:11" ht="15.75" customHeight="1" hidden="1">
      <c r="A28" s="12"/>
      <c r="B28" s="29"/>
      <c r="C28" s="239"/>
      <c r="D28" s="237"/>
      <c r="E28" s="237"/>
      <c r="F28" s="237"/>
      <c r="G28" s="237"/>
      <c r="H28" s="238"/>
      <c r="I28" s="74"/>
      <c r="J28" s="74"/>
      <c r="K28" s="774"/>
    </row>
    <row r="29" spans="1:11" ht="15" customHeight="1" hidden="1">
      <c r="A29" s="108" t="s">
        <v>385</v>
      </c>
      <c r="B29" s="29">
        <v>6</v>
      </c>
      <c r="C29" s="819" t="s">
        <v>461</v>
      </c>
      <c r="D29" s="825"/>
      <c r="E29" s="825"/>
      <c r="F29" s="825"/>
      <c r="G29" s="825"/>
      <c r="H29" s="826"/>
      <c r="I29" s="337">
        <v>15978</v>
      </c>
      <c r="J29" s="337">
        <v>17541</v>
      </c>
      <c r="K29" s="774" t="s">
        <v>462</v>
      </c>
    </row>
    <row r="30" spans="1:11" ht="18" customHeight="1" hidden="1">
      <c r="A30" s="12"/>
      <c r="B30" s="29"/>
      <c r="C30" s="819"/>
      <c r="D30" s="825"/>
      <c r="E30" s="825"/>
      <c r="F30" s="825"/>
      <c r="G30" s="825"/>
      <c r="H30" s="826"/>
      <c r="I30" s="337"/>
      <c r="J30" s="337"/>
      <c r="K30" s="774"/>
    </row>
    <row r="31" spans="1:11" ht="15.75" customHeight="1" hidden="1">
      <c r="A31" s="12"/>
      <c r="B31" s="29"/>
      <c r="C31" s="309"/>
      <c r="D31" s="237"/>
      <c r="E31" s="237"/>
      <c r="F31" s="237"/>
      <c r="G31" s="237"/>
      <c r="H31" s="309"/>
      <c r="I31" s="337"/>
      <c r="J31" s="337"/>
      <c r="K31" s="774"/>
    </row>
    <row r="32" spans="1:11" ht="15" customHeight="1" hidden="1">
      <c r="A32" s="108" t="s">
        <v>446</v>
      </c>
      <c r="B32" s="29">
        <v>5</v>
      </c>
      <c r="C32" s="819" t="s">
        <v>428</v>
      </c>
      <c r="D32" s="827"/>
      <c r="E32" s="827"/>
      <c r="F32" s="827"/>
      <c r="G32" s="827"/>
      <c r="H32" s="828"/>
      <c r="I32" s="337">
        <v>15755</v>
      </c>
      <c r="J32" s="337">
        <v>16850.3</v>
      </c>
      <c r="K32" s="774" t="s">
        <v>429</v>
      </c>
    </row>
    <row r="33" spans="1:11" ht="18" customHeight="1" hidden="1">
      <c r="A33" s="12"/>
      <c r="B33" s="29"/>
      <c r="C33" s="829"/>
      <c r="D33" s="827"/>
      <c r="E33" s="827"/>
      <c r="F33" s="827"/>
      <c r="G33" s="827"/>
      <c r="H33" s="828"/>
      <c r="I33" s="337"/>
      <c r="J33" s="337"/>
      <c r="K33" s="774"/>
    </row>
    <row r="34" spans="1:11" ht="15.75" customHeight="1" hidden="1">
      <c r="A34" s="12"/>
      <c r="B34" s="29"/>
      <c r="C34" s="309"/>
      <c r="D34" s="237"/>
      <c r="E34" s="237"/>
      <c r="F34" s="237"/>
      <c r="G34" s="237"/>
      <c r="H34" s="309"/>
      <c r="I34" s="337"/>
      <c r="J34" s="337"/>
      <c r="K34" s="774"/>
    </row>
    <row r="35" spans="1:11" ht="15" customHeight="1" hidden="1">
      <c r="A35" s="108" t="s">
        <v>458</v>
      </c>
      <c r="B35" s="29">
        <v>5</v>
      </c>
      <c r="C35" s="819" t="s">
        <v>428</v>
      </c>
      <c r="D35" s="825"/>
      <c r="E35" s="825"/>
      <c r="F35" s="825"/>
      <c r="G35" s="825"/>
      <c r="H35" s="826"/>
      <c r="I35" s="337">
        <v>15786.62</v>
      </c>
      <c r="J35" s="337">
        <v>17518.03</v>
      </c>
      <c r="K35" s="786" t="s">
        <v>429</v>
      </c>
    </row>
    <row r="36" spans="1:11" ht="18" customHeight="1" hidden="1">
      <c r="A36" s="12"/>
      <c r="B36" s="29"/>
      <c r="C36" s="819"/>
      <c r="D36" s="825"/>
      <c r="E36" s="825"/>
      <c r="F36" s="825"/>
      <c r="G36" s="825"/>
      <c r="H36" s="826"/>
      <c r="I36" s="337"/>
      <c r="J36" s="337"/>
      <c r="K36" s="786"/>
    </row>
    <row r="37" spans="1:11" ht="9.75" customHeight="1" hidden="1">
      <c r="A37" s="12"/>
      <c r="B37" s="29"/>
      <c r="C37" s="309"/>
      <c r="D37" s="237"/>
      <c r="E37" s="237"/>
      <c r="F37" s="237"/>
      <c r="G37" s="237"/>
      <c r="H37" s="309"/>
      <c r="I37" s="337"/>
      <c r="J37" s="337"/>
      <c r="K37" s="786"/>
    </row>
    <row r="38" spans="1:11" ht="15" customHeight="1" hidden="1">
      <c r="A38" s="385" t="s">
        <v>611</v>
      </c>
      <c r="B38" s="563">
        <v>5</v>
      </c>
      <c r="C38" s="819" t="s">
        <v>428</v>
      </c>
      <c r="D38" s="825"/>
      <c r="E38" s="825"/>
      <c r="F38" s="825"/>
      <c r="G38" s="825"/>
      <c r="H38" s="826"/>
      <c r="I38" s="565">
        <v>15708.2</v>
      </c>
      <c r="J38" s="565">
        <v>17518.03</v>
      </c>
      <c r="K38" s="786" t="s">
        <v>429</v>
      </c>
    </row>
    <row r="39" spans="1:11" ht="18" customHeight="1" hidden="1">
      <c r="A39" s="12"/>
      <c r="B39" s="563"/>
      <c r="C39" s="819"/>
      <c r="D39" s="825"/>
      <c r="E39" s="825"/>
      <c r="F39" s="825"/>
      <c r="G39" s="825"/>
      <c r="H39" s="826"/>
      <c r="I39" s="612"/>
      <c r="J39" s="612"/>
      <c r="K39" s="786"/>
    </row>
    <row r="40" spans="1:11" ht="9.75" customHeight="1" hidden="1">
      <c r="A40" s="12"/>
      <c r="B40" s="563"/>
      <c r="C40" s="309"/>
      <c r="D40" s="237"/>
      <c r="E40" s="237"/>
      <c r="F40" s="237"/>
      <c r="G40" s="237"/>
      <c r="H40" s="309"/>
      <c r="I40" s="612"/>
      <c r="J40" s="612"/>
      <c r="K40" s="786"/>
    </row>
    <row r="41" spans="1:11" ht="15" customHeight="1" hidden="1">
      <c r="A41" s="385" t="s">
        <v>612</v>
      </c>
      <c r="B41" s="563">
        <v>5</v>
      </c>
      <c r="C41" s="819" t="s">
        <v>428</v>
      </c>
      <c r="D41" s="825"/>
      <c r="E41" s="825"/>
      <c r="F41" s="825"/>
      <c r="G41" s="825"/>
      <c r="H41" s="826"/>
      <c r="I41" s="565">
        <v>15736.84</v>
      </c>
      <c r="J41" s="565">
        <v>17518.03</v>
      </c>
      <c r="K41" s="786" t="s">
        <v>429</v>
      </c>
    </row>
    <row r="42" spans="1:11" ht="18" customHeight="1" hidden="1">
      <c r="A42" s="12"/>
      <c r="B42" s="563"/>
      <c r="C42" s="819"/>
      <c r="D42" s="825"/>
      <c r="E42" s="825"/>
      <c r="F42" s="825"/>
      <c r="G42" s="825"/>
      <c r="H42" s="826"/>
      <c r="I42" s="612"/>
      <c r="J42" s="612"/>
      <c r="K42" s="786"/>
    </row>
    <row r="43" spans="1:11" ht="12" customHeight="1" hidden="1">
      <c r="A43" s="12"/>
      <c r="B43" s="563"/>
      <c r="C43" s="368"/>
      <c r="D43" s="405"/>
      <c r="E43" s="405"/>
      <c r="F43" s="405"/>
      <c r="G43" s="405"/>
      <c r="H43" s="406"/>
      <c r="I43" s="612"/>
      <c r="J43" s="612"/>
      <c r="K43" s="786"/>
    </row>
    <row r="44" spans="1:11" ht="15" customHeight="1" hidden="1">
      <c r="A44" s="385" t="s">
        <v>613</v>
      </c>
      <c r="B44" s="563">
        <v>5</v>
      </c>
      <c r="C44" s="819" t="s">
        <v>428</v>
      </c>
      <c r="D44" s="825"/>
      <c r="E44" s="825"/>
      <c r="F44" s="825"/>
      <c r="G44" s="825"/>
      <c r="H44" s="826"/>
      <c r="I44" s="565">
        <v>15736.84</v>
      </c>
      <c r="J44" s="565">
        <v>17518.03</v>
      </c>
      <c r="K44" s="786" t="s">
        <v>429</v>
      </c>
    </row>
    <row r="45" spans="1:11" ht="18" customHeight="1" hidden="1">
      <c r="A45" s="12"/>
      <c r="B45" s="563"/>
      <c r="C45" s="819"/>
      <c r="D45" s="825"/>
      <c r="E45" s="825"/>
      <c r="F45" s="825"/>
      <c r="G45" s="825"/>
      <c r="H45" s="826"/>
      <c r="I45" s="612"/>
      <c r="J45" s="612"/>
      <c r="K45" s="786"/>
    </row>
    <row r="46" spans="1:11" ht="15.75" customHeight="1" hidden="1">
      <c r="A46" s="12"/>
      <c r="B46" s="563"/>
      <c r="C46" s="368"/>
      <c r="D46" s="405"/>
      <c r="E46" s="405"/>
      <c r="F46" s="405"/>
      <c r="G46" s="405"/>
      <c r="H46" s="406"/>
      <c r="I46" s="612"/>
      <c r="J46" s="612"/>
      <c r="K46" s="786"/>
    </row>
    <row r="47" spans="1:11" ht="15" customHeight="1">
      <c r="A47" s="385" t="s">
        <v>614</v>
      </c>
      <c r="B47" s="563">
        <v>5</v>
      </c>
      <c r="C47" s="819" t="s">
        <v>428</v>
      </c>
      <c r="D47" s="825"/>
      <c r="E47" s="825"/>
      <c r="F47" s="825"/>
      <c r="G47" s="825"/>
      <c r="H47" s="826"/>
      <c r="I47" s="565">
        <v>15693.2</v>
      </c>
      <c r="J47" s="565">
        <v>17518.03</v>
      </c>
      <c r="K47" s="786" t="s">
        <v>429</v>
      </c>
    </row>
    <row r="48" spans="1:11" ht="18" customHeight="1">
      <c r="A48" s="12"/>
      <c r="B48" s="563"/>
      <c r="C48" s="819"/>
      <c r="D48" s="825"/>
      <c r="E48" s="825"/>
      <c r="F48" s="825"/>
      <c r="G48" s="825"/>
      <c r="H48" s="826"/>
      <c r="I48" s="612"/>
      <c r="J48" s="612"/>
      <c r="K48" s="786"/>
    </row>
    <row r="49" spans="1:11" ht="13.5" customHeight="1">
      <c r="A49" s="12"/>
      <c r="B49" s="563"/>
      <c r="C49" s="368"/>
      <c r="D49" s="405"/>
      <c r="E49" s="405"/>
      <c r="F49" s="405"/>
      <c r="G49" s="405"/>
      <c r="H49" s="406"/>
      <c r="I49" s="612"/>
      <c r="J49" s="612"/>
      <c r="K49" s="786"/>
    </row>
    <row r="50" spans="1:11" ht="15" customHeight="1">
      <c r="A50" s="385" t="s">
        <v>615</v>
      </c>
      <c r="B50" s="563">
        <v>5</v>
      </c>
      <c r="C50" s="819" t="s">
        <v>428</v>
      </c>
      <c r="D50" s="825"/>
      <c r="E50" s="825"/>
      <c r="F50" s="825"/>
      <c r="G50" s="825"/>
      <c r="H50" s="826"/>
      <c r="I50" s="565">
        <v>15812.5</v>
      </c>
      <c r="J50" s="565">
        <v>17518.03</v>
      </c>
      <c r="K50" s="786" t="s">
        <v>429</v>
      </c>
    </row>
    <row r="51" spans="1:11" ht="18" customHeight="1">
      <c r="A51" s="12"/>
      <c r="B51" s="563"/>
      <c r="C51" s="819"/>
      <c r="D51" s="825"/>
      <c r="E51" s="825"/>
      <c r="F51" s="825"/>
      <c r="G51" s="825"/>
      <c r="H51" s="826"/>
      <c r="I51" s="612"/>
      <c r="J51" s="612"/>
      <c r="K51" s="786"/>
    </row>
    <row r="52" spans="1:11" ht="15" customHeight="1">
      <c r="A52" s="12"/>
      <c r="B52" s="563"/>
      <c r="C52" s="368"/>
      <c r="D52" s="405"/>
      <c r="E52" s="405"/>
      <c r="F52" s="405"/>
      <c r="G52" s="405"/>
      <c r="H52" s="406"/>
      <c r="I52" s="612"/>
      <c r="J52" s="612"/>
      <c r="K52" s="786"/>
    </row>
    <row r="53" spans="1:11" ht="15" customHeight="1">
      <c r="A53" s="385" t="s">
        <v>629</v>
      </c>
      <c r="B53" s="563">
        <v>5</v>
      </c>
      <c r="C53" s="819" t="s">
        <v>428</v>
      </c>
      <c r="D53" s="825"/>
      <c r="E53" s="825"/>
      <c r="F53" s="825"/>
      <c r="G53" s="825"/>
      <c r="H53" s="826"/>
      <c r="I53" s="565">
        <v>15825.7</v>
      </c>
      <c r="J53" s="565">
        <v>17518</v>
      </c>
      <c r="K53" s="786" t="s">
        <v>429</v>
      </c>
    </row>
    <row r="54" spans="1:11" ht="21" customHeight="1">
      <c r="A54" s="12"/>
      <c r="B54" s="563"/>
      <c r="C54" s="819"/>
      <c r="D54" s="825"/>
      <c r="E54" s="825"/>
      <c r="F54" s="825"/>
      <c r="G54" s="825"/>
      <c r="H54" s="826"/>
      <c r="I54" s="612"/>
      <c r="J54" s="612"/>
      <c r="K54" s="786"/>
    </row>
    <row r="55" spans="1:11" ht="15" customHeight="1">
      <c r="A55" s="12"/>
      <c r="B55" s="563"/>
      <c r="C55" s="309"/>
      <c r="D55" s="237"/>
      <c r="E55" s="237"/>
      <c r="F55" s="237"/>
      <c r="G55" s="237"/>
      <c r="H55" s="309"/>
      <c r="I55" s="612"/>
      <c r="J55" s="612"/>
      <c r="K55" s="786"/>
    </row>
    <row r="56" spans="1:11" ht="15" customHeight="1">
      <c r="A56" s="385" t="s">
        <v>658</v>
      </c>
      <c r="B56" s="563">
        <v>5</v>
      </c>
      <c r="C56" s="819" t="s">
        <v>428</v>
      </c>
      <c r="D56" s="825"/>
      <c r="E56" s="825"/>
      <c r="F56" s="825"/>
      <c r="G56" s="825"/>
      <c r="H56" s="826"/>
      <c r="I56" s="565">
        <v>15845.2</v>
      </c>
      <c r="J56" s="565">
        <v>17518</v>
      </c>
      <c r="K56" s="786" t="s">
        <v>429</v>
      </c>
    </row>
    <row r="57" spans="1:11" ht="21" customHeight="1">
      <c r="A57" s="12"/>
      <c r="B57" s="563"/>
      <c r="C57" s="819"/>
      <c r="D57" s="825"/>
      <c r="E57" s="825"/>
      <c r="F57" s="825"/>
      <c r="G57" s="825"/>
      <c r="H57" s="826"/>
      <c r="I57" s="612"/>
      <c r="J57" s="612"/>
      <c r="K57" s="786"/>
    </row>
    <row r="58" spans="1:11" ht="15" customHeight="1">
      <c r="A58" s="12"/>
      <c r="B58" s="563"/>
      <c r="C58" s="309"/>
      <c r="D58" s="237"/>
      <c r="E58" s="237"/>
      <c r="F58" s="237"/>
      <c r="G58" s="237"/>
      <c r="H58" s="309"/>
      <c r="I58" s="612"/>
      <c r="J58" s="612"/>
      <c r="K58" s="786"/>
    </row>
    <row r="59" spans="1:11" ht="15" customHeight="1">
      <c r="A59" s="385" t="s">
        <v>675</v>
      </c>
      <c r="B59" s="563">
        <v>5</v>
      </c>
      <c r="C59" s="819" t="s">
        <v>428</v>
      </c>
      <c r="D59" s="825"/>
      <c r="E59" s="825"/>
      <c r="F59" s="825"/>
      <c r="G59" s="825"/>
      <c r="H59" s="826"/>
      <c r="I59" s="565">
        <f>SUM(I62:I66)</f>
        <v>15793.1</v>
      </c>
      <c r="J59" s="565">
        <f>SUM(J62:J66)</f>
        <v>17511.1</v>
      </c>
      <c r="K59" s="786" t="s">
        <v>429</v>
      </c>
    </row>
    <row r="60" spans="1:11" ht="21" customHeight="1">
      <c r="A60" s="12"/>
      <c r="B60" s="563"/>
      <c r="C60" s="819"/>
      <c r="D60" s="825"/>
      <c r="E60" s="825"/>
      <c r="F60" s="825"/>
      <c r="G60" s="825"/>
      <c r="H60" s="826"/>
      <c r="I60" s="612"/>
      <c r="J60" s="612"/>
      <c r="K60" s="786"/>
    </row>
    <row r="61" spans="1:11" ht="15" customHeight="1">
      <c r="A61" s="12"/>
      <c r="B61" s="563"/>
      <c r="C61" s="309"/>
      <c r="D61" s="237"/>
      <c r="E61" s="237"/>
      <c r="F61" s="237"/>
      <c r="G61" s="237"/>
      <c r="H61" s="309"/>
      <c r="I61" s="612"/>
      <c r="J61" s="612"/>
      <c r="K61" s="786"/>
    </row>
    <row r="62" spans="1:11" s="201" customFormat="1" ht="19.5" customHeight="1">
      <c r="A62" s="198" t="s">
        <v>195</v>
      </c>
      <c r="B62" s="574">
        <v>46</v>
      </c>
      <c r="C62" s="198" t="s">
        <v>548</v>
      </c>
      <c r="D62" s="199" t="s">
        <v>42</v>
      </c>
      <c r="E62" s="199" t="s">
        <v>387</v>
      </c>
      <c r="F62" s="579">
        <v>8</v>
      </c>
      <c r="G62" s="579">
        <v>34.4</v>
      </c>
      <c r="H62" s="579">
        <v>12.8</v>
      </c>
      <c r="I62" s="579">
        <v>51.7</v>
      </c>
      <c r="J62" s="579">
        <v>78.7</v>
      </c>
      <c r="K62" s="148" t="s">
        <v>487</v>
      </c>
    </row>
    <row r="63" spans="1:11" s="201" customFormat="1" ht="33.75" customHeight="1">
      <c r="A63" s="202" t="s">
        <v>209</v>
      </c>
      <c r="B63" s="610">
        <v>73</v>
      </c>
      <c r="C63" s="202" t="s">
        <v>300</v>
      </c>
      <c r="D63" s="464" t="s">
        <v>688</v>
      </c>
      <c r="E63" s="433" t="s">
        <v>392</v>
      </c>
      <c r="F63" s="579">
        <v>62.5</v>
      </c>
      <c r="G63" s="579">
        <v>340</v>
      </c>
      <c r="H63" s="579">
        <v>176.6</v>
      </c>
      <c r="I63" s="579">
        <v>2998.9</v>
      </c>
      <c r="J63" s="579">
        <v>2957.4</v>
      </c>
      <c r="K63" s="491" t="s">
        <v>673</v>
      </c>
    </row>
    <row r="64" spans="1:11" s="201" customFormat="1" ht="33.75" customHeight="1">
      <c r="A64" s="198" t="s">
        <v>196</v>
      </c>
      <c r="B64" s="574">
        <v>59</v>
      </c>
      <c r="C64" s="198" t="s">
        <v>43</v>
      </c>
      <c r="D64" s="199" t="s">
        <v>44</v>
      </c>
      <c r="E64" s="199" t="s">
        <v>392</v>
      </c>
      <c r="F64" s="579">
        <v>35.5</v>
      </c>
      <c r="G64" s="579">
        <v>187</v>
      </c>
      <c r="H64" s="579">
        <v>162</v>
      </c>
      <c r="I64" s="579">
        <v>1224</v>
      </c>
      <c r="J64" s="579">
        <v>1770</v>
      </c>
      <c r="K64" s="491" t="s">
        <v>672</v>
      </c>
    </row>
    <row r="65" spans="1:11" s="201" customFormat="1" ht="48.75" customHeight="1">
      <c r="A65" s="202" t="s">
        <v>208</v>
      </c>
      <c r="B65" s="610">
        <v>81</v>
      </c>
      <c r="C65" s="202" t="s">
        <v>687</v>
      </c>
      <c r="D65" s="465" t="s">
        <v>669</v>
      </c>
      <c r="E65" s="199" t="s">
        <v>394</v>
      </c>
      <c r="F65" s="579">
        <v>96</v>
      </c>
      <c r="G65" s="579">
        <v>235</v>
      </c>
      <c r="H65" s="579">
        <v>432</v>
      </c>
      <c r="I65" s="579">
        <v>11448.7</v>
      </c>
      <c r="J65" s="579">
        <v>12600</v>
      </c>
      <c r="K65" s="148" t="s">
        <v>653</v>
      </c>
    </row>
    <row r="66" spans="1:11" s="201" customFormat="1" ht="18" customHeight="1">
      <c r="A66" s="466" t="s">
        <v>155</v>
      </c>
      <c r="B66" s="611">
        <v>89</v>
      </c>
      <c r="C66" s="466" t="s">
        <v>547</v>
      </c>
      <c r="D66" s="321" t="s">
        <v>156</v>
      </c>
      <c r="E66" s="321" t="s">
        <v>387</v>
      </c>
      <c r="F66" s="613">
        <v>21</v>
      </c>
      <c r="G66" s="613">
        <v>253.5</v>
      </c>
      <c r="H66" s="615">
        <v>21.2</v>
      </c>
      <c r="I66" s="613">
        <v>69.8</v>
      </c>
      <c r="J66" s="614">
        <v>105</v>
      </c>
      <c r="K66" s="518" t="s">
        <v>654</v>
      </c>
    </row>
    <row r="67" spans="1:10" ht="22.5" customHeight="1" hidden="1">
      <c r="A67" s="10" t="s">
        <v>383</v>
      </c>
      <c r="I67" s="355"/>
      <c r="J67" s="211"/>
    </row>
    <row r="68" ht="16.5">
      <c r="H68" s="211"/>
    </row>
  </sheetData>
  <sheetProtection/>
  <mergeCells count="36">
    <mergeCell ref="C14:H15"/>
    <mergeCell ref="K14:K16"/>
    <mergeCell ref="K50:K52"/>
    <mergeCell ref="C47:H48"/>
    <mergeCell ref="K47:K49"/>
    <mergeCell ref="C35:H36"/>
    <mergeCell ref="C38:H39"/>
    <mergeCell ref="K26:K28"/>
    <mergeCell ref="K38:K40"/>
    <mergeCell ref="C26:H27"/>
    <mergeCell ref="C9:H9"/>
    <mergeCell ref="C11:H11"/>
    <mergeCell ref="C12:H12"/>
    <mergeCell ref="C13:H13"/>
    <mergeCell ref="C23:H24"/>
    <mergeCell ref="K23:K25"/>
    <mergeCell ref="C17:H18"/>
    <mergeCell ref="K20:K22"/>
    <mergeCell ref="C20:H21"/>
    <mergeCell ref="K17:K19"/>
    <mergeCell ref="C29:H30"/>
    <mergeCell ref="K29:K31"/>
    <mergeCell ref="K35:K37"/>
    <mergeCell ref="C32:H33"/>
    <mergeCell ref="K32:K34"/>
    <mergeCell ref="K41:K43"/>
    <mergeCell ref="C59:H60"/>
    <mergeCell ref="K59:K61"/>
    <mergeCell ref="C41:H42"/>
    <mergeCell ref="C44:H45"/>
    <mergeCell ref="K44:K46"/>
    <mergeCell ref="C50:H51"/>
    <mergeCell ref="C53:H54"/>
    <mergeCell ref="K53:K55"/>
    <mergeCell ref="C56:H57"/>
    <mergeCell ref="K56:K58"/>
  </mergeCells>
  <printOptions horizontalCentered="1" verticalCentered="1"/>
  <pageMargins left="0.7086614173228347" right="0.5905511811023623" top="0.7086614173228347" bottom="0.708661417322834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現有水庫壩堰</dc:title>
  <dc:subject/>
  <dc:creator>會計室</dc:creator>
  <cp:keywords/>
  <dc:description/>
  <cp:lastModifiedBy>胡開祥</cp:lastModifiedBy>
  <cp:lastPrinted>2019-07-19T02:31:42Z</cp:lastPrinted>
  <dcterms:created xsi:type="dcterms:W3CDTF">2002-06-03T00:51:26Z</dcterms:created>
  <dcterms:modified xsi:type="dcterms:W3CDTF">2019-07-19T02:32:26Z</dcterms:modified>
  <cp:category/>
  <cp:version/>
  <cp:contentType/>
  <cp:contentStatus/>
</cp:coreProperties>
</file>