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1170" windowWidth="11970" windowHeight="9555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總計" sheetId="13" state="hidden" r:id="rId13"/>
  </sheets>
  <externalReferences>
    <externalReference r:id="rId16"/>
  </externalReferences>
  <definedNames>
    <definedName name="_xlnm.Print_Area" localSheetId="0">'01'!$A$1:$F$43</definedName>
    <definedName name="_xlnm.Print_Area" localSheetId="1">'02'!$A$1:$F$43</definedName>
    <definedName name="_xlnm.Print_Area" localSheetId="2">'03'!$A$1:$F$44</definedName>
    <definedName name="_xlnm.Print_Area" localSheetId="3">'04'!$A$1:$F$41</definedName>
    <definedName name="_xlnm.Print_Area" localSheetId="4">'05'!$A$1:$F$41</definedName>
    <definedName name="_xlnm.Print_Area" localSheetId="5">'06'!$A$1:$F$43</definedName>
    <definedName name="_xlnm.Print_Area" localSheetId="6">'07'!$A$1:$F$42</definedName>
    <definedName name="_xlnm.Print_Area" localSheetId="7">'08'!$A$1:$F$43</definedName>
    <definedName name="_xlnm.Print_Area" localSheetId="8">'09'!$A$1:$F$43</definedName>
    <definedName name="_xlnm.Print_Area" localSheetId="9">'10'!$A$1:$F$42</definedName>
    <definedName name="_xlnm.Print_Area" localSheetId="10">'11'!$A$1:$F$44</definedName>
    <definedName name="_xlnm.Print_Area" localSheetId="11">'12'!$A$1:$F$45</definedName>
  </definedNames>
  <calcPr fullCalcOnLoad="1"/>
</workbook>
</file>

<file path=xl/sharedStrings.xml><?xml version="1.0" encoding="utf-8"?>
<sst xmlns="http://schemas.openxmlformats.org/spreadsheetml/2006/main" count="604" uniqueCount="515">
  <si>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</si>
  <si>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</si>
  <si>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</si>
  <si>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</si>
  <si>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</si>
  <si>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</si>
  <si>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</si>
  <si>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</si>
  <si>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</si>
  <si>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</si>
  <si>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</si>
  <si>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</si>
  <si>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</si>
  <si>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編製機關</t>
  </si>
  <si>
    <t xml:space="preserve">   2341-01-01</t>
  </si>
  <si>
    <t>連江縣自來水廠</t>
  </si>
  <si>
    <t>單位：立方公尺，千元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</si>
  <si>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</si>
  <si>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t>月報於次月底前編報</t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</si>
  <si>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</si>
  <si>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r>
      <t>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類</t>
    </r>
  </si>
  <si>
    <r>
      <t>表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號</t>
    </r>
  </si>
  <si>
    <r>
      <t>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</si>
  <si>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</si>
  <si>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</si>
  <si>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</si>
  <si>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</si>
  <si>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</si>
  <si>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</si>
  <si>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</t>
    </r>
    <r>
      <rPr>
        <sz val="12"/>
        <rFont val="細明體"/>
        <family val="3"/>
      </rPr>
      <t>。</t>
    </r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</si>
  <si>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</t>
    </r>
    <r>
      <rPr>
        <sz val="12"/>
        <rFont val="細明體"/>
        <family val="3"/>
      </rPr>
      <t>。</t>
    </r>
  </si>
  <si>
    <t xml:space="preserve"> </t>
  </si>
  <si>
    <t>臺北自來水事業處</t>
  </si>
  <si>
    <t>業務主管人員</t>
  </si>
  <si>
    <t>主辦統計人員</t>
  </si>
  <si>
    <t>機關首長</t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</si>
  <si>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</si>
  <si>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填表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審核</t>
    </r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</si>
  <si>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</si>
  <si>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 xml:space="preserve">                    2.</t>
    </r>
    <r>
      <rPr>
        <sz val="12"/>
        <rFont val="標楷體"/>
        <family val="4"/>
      </rPr>
      <t>因『水費收入』尾數採四捨五入進位，故總數與細數之和加總未能相等。</t>
    </r>
  </si>
  <si>
    <r>
      <rPr>
        <sz val="12"/>
        <rFont val="標楷體"/>
        <family val="4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金門縣及連江縣自來水廠『水費收入』欄未含中央政府依「離島地區用水差價補貼辦法」補貼</t>
    </r>
  </si>
  <si>
    <r>
      <t xml:space="preserve">                       </t>
    </r>
    <r>
      <rPr>
        <sz val="12"/>
        <rFont val="標楷體"/>
        <family val="4"/>
      </rPr>
      <t>之金額。</t>
    </r>
  </si>
  <si>
    <t>自來水供水量及水費收入</t>
  </si>
  <si>
    <r>
      <t>中華民國</t>
    </r>
    <r>
      <rPr>
        <sz val="12"/>
        <rFont val="Times New Roman"/>
        <family val="1"/>
      </rPr>
      <t xml:space="preserve"> 107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</si>
  <si>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r>
      <t xml:space="preserve">                       </t>
    </r>
    <r>
      <rPr>
        <sz val="12"/>
        <rFont val="標楷體"/>
        <family val="4"/>
      </rPr>
      <t>灣自來水公司支援水量</t>
    </r>
    <r>
      <rPr>
        <sz val="12"/>
        <rFont val="Times New Roman"/>
        <family val="1"/>
      </rPr>
      <t>11,671,972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  <r>
      <rPr>
        <sz val="12"/>
        <rFont val="Times New Roman"/>
        <family val="1"/>
      </rPr>
      <t>2,730,801</t>
    </r>
    <r>
      <rPr>
        <sz val="12"/>
        <rFont val="標楷體"/>
        <family val="4"/>
      </rPr>
      <t>及</t>
    </r>
  </si>
  <si>
    <r>
      <t xml:space="preserve">                       8,941,171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</si>
  <si>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 xml:space="preserve">                    3.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1,877</t>
    </r>
    <r>
      <rPr>
        <sz val="12"/>
        <rFont val="標楷體"/>
        <family val="4"/>
      </rPr>
      <t>立方公尺；臺北自來水事業處對台</t>
    </r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</si>
  <si>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日編製</t>
    </r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</si>
  <si>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</si>
  <si>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</si>
  <si>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</si>
  <si>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</si>
  <si>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</si>
  <si>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t>自來水供水量及水費收入</t>
  </si>
  <si>
    <r>
      <t>中華民國</t>
    </r>
    <r>
      <rPr>
        <sz val="12"/>
        <rFont val="Times New Roman"/>
        <family val="1"/>
      </rPr>
      <t xml:space="preserve"> 107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</si>
  <si>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</si>
  <si>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</si>
  <si>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</si>
  <si>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</si>
  <si>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</si>
  <si>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</si>
  <si>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</si>
  <si>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</si>
  <si>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</si>
  <si>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</si>
  <si>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</si>
  <si>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</si>
  <si>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</si>
  <si>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</si>
  <si>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</si>
  <si>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</si>
  <si>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</si>
  <si>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</si>
  <si>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</si>
  <si>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</si>
  <si>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</si>
  <si>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</si>
  <si>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 xml:space="preserve">  業務主管人員</t>
  </si>
  <si>
    <t>機關首長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</si>
  <si>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日編製</t>
    </r>
  </si>
  <si>
    <t xml:space="preserve">  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</si>
  <si>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</si>
  <si>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</si>
  <si>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</t>
    </r>
    <r>
      <rPr>
        <sz val="12"/>
        <rFont val="細明體"/>
        <family val="3"/>
      </rPr>
      <t>。</t>
    </r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</si>
  <si>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</t>
    </r>
    <r>
      <rPr>
        <sz val="12"/>
        <rFont val="細明體"/>
        <family val="3"/>
      </rPr>
      <t>。</t>
    </r>
  </si>
  <si>
    <r>
      <rPr>
        <sz val="12"/>
        <rFont val="標楷體"/>
        <family val="4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金門縣及連江縣自來水廠『水費收入』欄未含中央政府依「離島地區用水差價補貼辦法」補貼</t>
    </r>
  </si>
  <si>
    <r>
      <t xml:space="preserve">                       </t>
    </r>
    <r>
      <rPr>
        <sz val="12"/>
        <rFont val="標楷體"/>
        <family val="4"/>
      </rPr>
      <t>之金額。</t>
    </r>
  </si>
  <si>
    <r>
      <t xml:space="preserve">                    2.</t>
    </r>
    <r>
      <rPr>
        <sz val="12"/>
        <rFont val="標楷體"/>
        <family val="4"/>
      </rPr>
      <t>因『水費收入』尾數採四捨五入進位，故總數與細數之和加總未能相等。</t>
    </r>
  </si>
  <si>
    <r>
      <t xml:space="preserve">                    3.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1,469</t>
    </r>
    <r>
      <rPr>
        <sz val="12"/>
        <rFont val="標楷體"/>
        <family val="4"/>
      </rPr>
      <t>立方公尺；臺北自來水事業處對台</t>
    </r>
  </si>
  <si>
    <r>
      <t xml:space="preserve">                       </t>
    </r>
    <r>
      <rPr>
        <sz val="12"/>
        <rFont val="標楷體"/>
        <family val="4"/>
      </rPr>
      <t>灣自來水公司支援水量</t>
    </r>
    <r>
      <rPr>
        <sz val="12"/>
        <rFont val="Times New Roman"/>
        <family val="1"/>
      </rPr>
      <t>8,493,641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  <r>
      <rPr>
        <sz val="12"/>
        <rFont val="Times New Roman"/>
        <family val="1"/>
      </rPr>
      <t>2,328,988</t>
    </r>
    <r>
      <rPr>
        <sz val="12"/>
        <rFont val="標楷體"/>
        <family val="4"/>
      </rPr>
      <t>及</t>
    </r>
  </si>
  <si>
    <r>
      <t xml:space="preserve">                       6,164,653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</si>
  <si>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</si>
  <si>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</si>
  <si>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</si>
  <si>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</si>
  <si>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</si>
  <si>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t>自來水供水量及水費收入</t>
  </si>
  <si>
    <r>
      <t>中華民國</t>
    </r>
    <r>
      <rPr>
        <sz val="12"/>
        <rFont val="Times New Roman"/>
        <family val="1"/>
      </rPr>
      <t xml:space="preserve"> 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3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</si>
  <si>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</si>
  <si>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</si>
  <si>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</si>
  <si>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</si>
  <si>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</si>
  <si>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</si>
  <si>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</si>
  <si>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</si>
  <si>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</si>
  <si>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</si>
  <si>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</si>
  <si>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</si>
  <si>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</si>
  <si>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</si>
  <si>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</si>
  <si>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</si>
  <si>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</si>
  <si>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</si>
  <si>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</si>
  <si>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</si>
  <si>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</si>
  <si>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>業務主管人員</t>
  </si>
  <si>
    <t>機關首長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</si>
  <si>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日編製</t>
    </r>
  </si>
  <si>
    <t>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</si>
  <si>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</si>
  <si>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</si>
  <si>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日前將資料報送本署，由本署於次月底前完成彙編。</t>
    </r>
  </si>
  <si>
    <r>
      <t xml:space="preserve">                     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月底前完成彙編。</t>
    </r>
    <r>
      <rPr>
        <sz val="12"/>
        <rFont val="Times New Roman"/>
        <family val="1"/>
      </rPr>
      <t xml:space="preserve">  </t>
    </r>
  </si>
  <si>
    <r>
      <t xml:space="preserve">                    3.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2,050</t>
    </r>
    <r>
      <rPr>
        <sz val="12"/>
        <rFont val="標楷體"/>
        <family val="4"/>
      </rPr>
      <t>立方公尺；臺北自來水事業處對台</t>
    </r>
  </si>
  <si>
    <r>
      <t xml:space="preserve">                       </t>
    </r>
    <r>
      <rPr>
        <sz val="12"/>
        <rFont val="標楷體"/>
        <family val="4"/>
      </rPr>
      <t>灣自來水公司支援水量</t>
    </r>
    <r>
      <rPr>
        <sz val="12"/>
        <rFont val="Times New Roman"/>
        <family val="1"/>
      </rPr>
      <t>12,696,525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  <r>
      <rPr>
        <sz val="12"/>
        <rFont val="Times New Roman"/>
        <family val="1"/>
      </rPr>
      <t>2,616,438</t>
    </r>
    <r>
      <rPr>
        <sz val="12"/>
        <rFont val="標楷體"/>
        <family val="4"/>
      </rPr>
      <t>及</t>
    </r>
  </si>
  <si>
    <r>
      <t xml:space="preserve">                      10,080,087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</si>
  <si>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</si>
  <si>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</si>
  <si>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</si>
  <si>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</si>
  <si>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</si>
  <si>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r>
      <t>中華民國</t>
    </r>
    <r>
      <rPr>
        <sz val="12"/>
        <rFont val="Times New Roman"/>
        <family val="1"/>
      </rPr>
      <t xml:space="preserve"> 107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4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</si>
  <si>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</si>
  <si>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</si>
  <si>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</si>
  <si>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</si>
  <si>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</si>
  <si>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</si>
  <si>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</si>
  <si>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</si>
  <si>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</si>
  <si>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</si>
  <si>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</si>
  <si>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</si>
  <si>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</si>
  <si>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</si>
  <si>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</si>
  <si>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</si>
  <si>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</si>
  <si>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</si>
  <si>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</si>
  <si>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</si>
  <si>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</si>
  <si>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 xml:space="preserve">  業務主管人員</t>
  </si>
  <si>
    <t>機關首長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</si>
  <si>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日編製</t>
    </r>
  </si>
  <si>
    <t xml:space="preserve">  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</si>
  <si>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</si>
  <si>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</si>
  <si>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日前將資料報送本署，由本署於次月底前完成彙編。</t>
    </r>
  </si>
  <si>
    <r>
      <t xml:space="preserve">                     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月底前完成彙編。</t>
    </r>
    <r>
      <rPr>
        <sz val="12"/>
        <rFont val="Times New Roman"/>
        <family val="1"/>
      </rPr>
      <t xml:space="preserve">  </t>
    </r>
  </si>
  <si>
    <t>附    註：1.金門縣及連江縣自來水廠『水費收入』欄未含中央政府依「離島地區用水差價補貼辦法」</t>
  </si>
  <si>
    <t xml:space="preserve">            補貼之金額。</t>
  </si>
  <si>
    <r>
      <t xml:space="preserve">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.因『水費收入』尾數採四捨五入進位，故總數與細數之和加總未能相等。 </t>
    </r>
  </si>
  <si>
    <t xml:space="preserve">          3.配水量含台灣自來水公司對臺北自來水事業處支援水量1,835立方公尺；臺北自來水事</t>
  </si>
  <si>
    <t xml:space="preserve">            業處對台灣自來水公司支援水量19,690,770立方公尺(其中支援第一和十二區管理處分</t>
  </si>
  <si>
    <t xml:space="preserve">            別為2,541,324及17,149,446立方公尺)。</t>
  </si>
  <si>
    <t>自來水供水量及水費收入</t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</si>
  <si>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</si>
  <si>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</si>
  <si>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</si>
  <si>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</si>
  <si>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</si>
  <si>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t xml:space="preserve">中華民國 107 年 5 月  </t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</si>
  <si>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</si>
  <si>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</si>
  <si>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</si>
  <si>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</si>
  <si>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</si>
  <si>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</si>
  <si>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</si>
  <si>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</si>
  <si>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</si>
  <si>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</si>
  <si>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</si>
  <si>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</si>
  <si>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</si>
  <si>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</si>
  <si>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</si>
  <si>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</si>
  <si>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</si>
  <si>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</si>
  <si>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</si>
  <si>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</si>
  <si>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</si>
  <si>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>業務主管人員</t>
  </si>
  <si>
    <t>機關首長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</si>
  <si>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日編製</t>
    </r>
  </si>
  <si>
    <t>主辦統計人員</t>
  </si>
  <si>
    <r>
      <rPr>
        <sz val="12"/>
        <rFont val="標楷體"/>
        <family val="4"/>
      </rP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</si>
  <si>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rPr>
        <sz val="12"/>
        <rFont val="標楷體"/>
        <family val="4"/>
      </rP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</si>
  <si>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日前將資料報送本署，由本署於次月底前完成彙編。</t>
    </r>
  </si>
  <si>
    <r>
      <t xml:space="preserve">                     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月底前完成彙編。</t>
    </r>
    <r>
      <rPr>
        <sz val="12"/>
        <rFont val="Times New Roman"/>
        <family val="1"/>
      </rPr>
      <t xml:space="preserve">  </t>
    </r>
  </si>
  <si>
    <r>
      <rPr>
        <sz val="12"/>
        <rFont val="標楷體"/>
        <family val="4"/>
      </rPr>
      <t>附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金門縣及連江縣自來水廠『水費收入』欄未含中央政府依「離島地區用水差價補貼辦法」</t>
    </r>
    <r>
      <rPr>
        <sz val="12"/>
        <rFont val="標楷體"/>
        <family val="4"/>
      </rPr>
      <t>補貼之金額。</t>
    </r>
  </si>
  <si>
    <r>
      <t xml:space="preserve">                2.</t>
    </r>
    <r>
      <rPr>
        <sz val="12"/>
        <rFont val="標楷體"/>
        <family val="4"/>
      </rPr>
      <t xml:space="preserve">因『水費收入』尾數採四捨五入進位，故總數與細數之和加總未能相等。 </t>
    </r>
  </si>
  <si>
    <r>
      <t xml:space="preserve">                 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</si>
  <si>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 xml:space="preserve">                3.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2,441</t>
    </r>
    <r>
      <rPr>
        <sz val="12"/>
        <rFont val="標楷體"/>
        <family val="4"/>
      </rPr>
      <t>立方公尺；臺北自來水事業處對台灣自來</t>
    </r>
  </si>
  <si>
    <r>
      <t xml:space="preserve">                   </t>
    </r>
    <r>
      <rPr>
        <sz val="12"/>
        <rFont val="標楷體"/>
        <family val="4"/>
      </rPr>
      <t>水公司支援水量</t>
    </r>
    <r>
      <rPr>
        <sz val="12"/>
        <rFont val="Times New Roman"/>
        <family val="1"/>
      </rPr>
      <t>23,615,768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  <r>
      <rPr>
        <sz val="12"/>
        <rFont val="Times New Roman"/>
        <family val="1"/>
      </rPr>
      <t>3,462,823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20,152,945</t>
    </r>
    <r>
      <rPr>
        <sz val="12"/>
        <rFont val="標楷體"/>
        <family val="4"/>
      </rPr>
      <t>立方公</t>
    </r>
  </si>
  <si>
    <t>自來水供水量及水費收入</t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</si>
  <si>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</si>
  <si>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</si>
  <si>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</si>
  <si>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</si>
  <si>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</si>
  <si>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t>自來水供水量及水費收入</t>
  </si>
  <si>
    <r>
      <t>中華民國</t>
    </r>
    <r>
      <rPr>
        <sz val="12"/>
        <rFont val="Times New Roman"/>
        <family val="1"/>
      </rPr>
      <t xml:space="preserve"> 107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6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</si>
  <si>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</si>
  <si>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</si>
  <si>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</si>
  <si>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</si>
  <si>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</si>
  <si>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</si>
  <si>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</si>
  <si>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</si>
  <si>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</si>
  <si>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</si>
  <si>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</si>
  <si>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</si>
  <si>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</si>
  <si>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</si>
  <si>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</si>
  <si>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</si>
  <si>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</si>
  <si>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</si>
  <si>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</si>
  <si>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</si>
  <si>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</si>
  <si>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>業務主管人員</t>
  </si>
  <si>
    <t>機關首長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</si>
  <si>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日編製</t>
    </r>
  </si>
  <si>
    <t>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</si>
  <si>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</si>
  <si>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</si>
  <si>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日前將資料報送本署，由本署於次月底前完成彙編。</t>
    </r>
  </si>
  <si>
    <r>
      <t xml:space="preserve">                    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月底前完成彙編。</t>
    </r>
    <r>
      <rPr>
        <sz val="12"/>
        <rFont val="Times New Roman"/>
        <family val="1"/>
      </rPr>
      <t xml:space="preserve">  </t>
    </r>
  </si>
  <si>
    <r>
      <rPr>
        <sz val="12"/>
        <rFont val="標楷體"/>
        <family val="4"/>
      </rPr>
      <t>附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金門縣及連江縣自來水廠『水費收入』欄未含中央政府依「離島地區用水差價補貼辦法」</t>
    </r>
  </si>
  <si>
    <r>
      <t xml:space="preserve">                   </t>
    </r>
    <r>
      <rPr>
        <sz val="12"/>
        <rFont val="標楷體"/>
        <family val="4"/>
      </rPr>
      <t>補貼之金額。</t>
    </r>
  </si>
  <si>
    <r>
      <t xml:space="preserve">                2.</t>
    </r>
    <r>
      <rPr>
        <sz val="12"/>
        <rFont val="標楷體"/>
        <family val="4"/>
      </rPr>
      <t xml:space="preserve">因『水費收入』尾數採四捨五入進位，故總數與細數之和加總未能相等。 </t>
    </r>
  </si>
  <si>
    <r>
      <t xml:space="preserve">                3.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2,485</t>
    </r>
    <r>
      <rPr>
        <sz val="12"/>
        <rFont val="標楷體"/>
        <family val="4"/>
      </rPr>
      <t>立方公尺；臺北自來水事業</t>
    </r>
  </si>
  <si>
    <r>
      <t xml:space="preserve">                   </t>
    </r>
    <r>
      <rPr>
        <sz val="12"/>
        <rFont val="標楷體"/>
        <family val="4"/>
      </rPr>
      <t>處對台灣自來水公司支援水量</t>
    </r>
    <r>
      <rPr>
        <sz val="12"/>
        <rFont val="Times New Roman"/>
        <family val="1"/>
      </rPr>
      <t>23,370,592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</si>
  <si>
    <r>
      <t xml:space="preserve">                  3,793,191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19,577,401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</si>
  <si>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</si>
  <si>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</si>
  <si>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</si>
  <si>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</si>
  <si>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</si>
  <si>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t>自來水供水量及水費收入</t>
  </si>
  <si>
    <r>
      <t>中華民國</t>
    </r>
    <r>
      <rPr>
        <sz val="12"/>
        <rFont val="Times New Roman"/>
        <family val="1"/>
      </rPr>
      <t xml:space="preserve"> 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7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</si>
  <si>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</si>
  <si>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</si>
  <si>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</si>
  <si>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</si>
  <si>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</si>
  <si>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</si>
  <si>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</si>
  <si>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</si>
  <si>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</si>
  <si>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</si>
  <si>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</si>
  <si>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</si>
  <si>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</si>
  <si>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</si>
  <si>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</si>
  <si>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</si>
  <si>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</si>
  <si>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</si>
  <si>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</si>
  <si>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</si>
  <si>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</si>
  <si>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>業務主管人員</t>
  </si>
  <si>
    <t>機關首長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</si>
  <si>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日編製</t>
    </r>
  </si>
  <si>
    <t>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</si>
  <si>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</si>
  <si>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</si>
  <si>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日前將資料報送本署，由本署於次月底前完成彙編。</t>
    </r>
  </si>
  <si>
    <r>
      <t xml:space="preserve">                     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月底前完成彙編。</t>
    </r>
    <r>
      <rPr>
        <sz val="12"/>
        <rFont val="Times New Roman"/>
        <family val="1"/>
      </rPr>
      <t xml:space="preserve">  </t>
    </r>
  </si>
  <si>
    <t>附    註：1.金門縣及連江縣自來水廠『水費收入』欄未含中央政府依「離島地區用水差價補貼辦法」補貼之金額。</t>
  </si>
  <si>
    <r>
      <t xml:space="preserve">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.因『水費收入』尾數採四捨五入進位，故總數與細數之和加總未能相等。 </t>
    </r>
  </si>
  <si>
    <t xml:space="preserve">          3.配水量含台灣自來水公司對臺北自來水事業處支援水量2,751立方公尺；臺北自來水事業處對台灣自來</t>
  </si>
  <si>
    <t xml:space="preserve">            水公司支援水量17,621,203立方公尺(其中支援第一和十二區管理處分別為2,914,517及14,706,686立方</t>
  </si>
  <si>
    <t xml:space="preserve">            公尺)。</t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</si>
  <si>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</si>
  <si>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</si>
  <si>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</si>
  <si>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</si>
  <si>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</si>
  <si>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r>
      <t>中華民國</t>
    </r>
    <r>
      <rPr>
        <sz val="12"/>
        <rFont val="Times New Roman"/>
        <family val="1"/>
      </rPr>
      <t xml:space="preserve"> 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8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</si>
  <si>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</si>
  <si>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</si>
  <si>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</si>
  <si>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</si>
  <si>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</si>
  <si>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</si>
  <si>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</si>
  <si>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</si>
  <si>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</si>
  <si>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</si>
  <si>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</si>
  <si>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</si>
  <si>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</si>
  <si>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</si>
  <si>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</si>
  <si>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</si>
  <si>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</si>
  <si>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</si>
  <si>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</si>
  <si>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</si>
  <si>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</si>
  <si>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>業務主管人員</t>
  </si>
  <si>
    <t>機關首長</t>
  </si>
  <si>
    <t>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</si>
  <si>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</si>
  <si>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</si>
  <si>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日前將資料報送本署，由本署於次月底前完成彙編。</t>
    </r>
  </si>
  <si>
    <r>
      <t xml:space="preserve">                     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月底前完成彙編。</t>
    </r>
    <r>
      <rPr>
        <sz val="12"/>
        <rFont val="Times New Roman"/>
        <family val="1"/>
      </rPr>
      <t xml:space="preserve">  </t>
    </r>
  </si>
  <si>
    <r>
      <rPr>
        <sz val="12"/>
        <rFont val="標楷體"/>
        <family val="4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金門縣及連江縣自來水廠『水費收入』欄未含中央政府依「離島地區用水差價補貼辦法」補貼之金</t>
    </r>
  </si>
  <si>
    <t xml:space="preserve">            額。</t>
  </si>
  <si>
    <r>
      <t xml:space="preserve">                    2.</t>
    </r>
    <r>
      <rPr>
        <sz val="12"/>
        <rFont val="標楷體"/>
        <family val="4"/>
      </rPr>
      <t>因『水費收入』尾數採四捨五入進位，故總數與細數之和加總未能相等。</t>
    </r>
  </si>
  <si>
    <r>
      <t xml:space="preserve">                    3.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2,040</t>
    </r>
    <r>
      <rPr>
        <sz val="12"/>
        <rFont val="標楷體"/>
        <family val="4"/>
      </rPr>
      <t>立方公尺；臺北自來水事業處對台灣自</t>
    </r>
  </si>
  <si>
    <r>
      <t xml:space="preserve">                       </t>
    </r>
    <r>
      <rPr>
        <sz val="12"/>
        <rFont val="標楷體"/>
        <family val="4"/>
      </rPr>
      <t>來水公司支援水量</t>
    </r>
    <r>
      <rPr>
        <sz val="12"/>
        <rFont val="Times New Roman"/>
        <family val="1"/>
      </rPr>
      <t>15,948,064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  <r>
      <rPr>
        <sz val="12"/>
        <rFont val="Times New Roman"/>
        <family val="1"/>
      </rPr>
      <t>2,771,071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13,176,993</t>
    </r>
    <r>
      <rPr>
        <sz val="12"/>
        <rFont val="標楷體"/>
        <family val="4"/>
      </rPr>
      <t>立</t>
    </r>
  </si>
  <si>
    <r>
      <t xml:space="preserve">                       </t>
    </r>
    <r>
      <rPr>
        <sz val="12"/>
        <rFont val="標楷體"/>
        <family val="4"/>
      </rPr>
      <t>方公尺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</si>
  <si>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</si>
  <si>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</si>
  <si>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</si>
  <si>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</si>
  <si>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</si>
  <si>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9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</si>
  <si>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</si>
  <si>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</si>
  <si>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</si>
  <si>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</si>
  <si>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</si>
  <si>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</si>
  <si>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</si>
  <si>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</si>
  <si>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</si>
  <si>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</si>
  <si>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</si>
  <si>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</si>
  <si>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</si>
  <si>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</si>
  <si>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</si>
  <si>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</si>
  <si>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</si>
  <si>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</si>
  <si>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</si>
  <si>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</si>
  <si>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</si>
  <si>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>業務主管人員</t>
  </si>
  <si>
    <t>機關首長</t>
  </si>
  <si>
    <t>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</si>
  <si>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</si>
  <si>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</si>
  <si>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</t>
    </r>
    <r>
      <rPr>
        <sz val="12"/>
        <rFont val="細明體"/>
        <family val="3"/>
      </rPr>
      <t>。</t>
    </r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</si>
  <si>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</t>
    </r>
    <r>
      <rPr>
        <sz val="12"/>
        <rFont val="細明體"/>
        <family val="3"/>
      </rPr>
      <t>。</t>
    </r>
  </si>
  <si>
    <r>
      <rPr>
        <sz val="12"/>
        <rFont val="標楷體"/>
        <family val="4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金門縣及連江縣自來水廠『水費收入』欄未含中央政府依「離島地區用水差價補貼辦法」補貼</t>
    </r>
  </si>
  <si>
    <r>
      <t xml:space="preserve">                       </t>
    </r>
    <r>
      <rPr>
        <sz val="12"/>
        <rFont val="標楷體"/>
        <family val="4"/>
      </rPr>
      <t>之金額。</t>
    </r>
  </si>
  <si>
    <r>
      <t xml:space="preserve">                    2.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1,879</t>
    </r>
    <r>
      <rPr>
        <sz val="12"/>
        <rFont val="標楷體"/>
        <family val="4"/>
      </rPr>
      <t>立方公尺；臺北自來水事業處對台</t>
    </r>
  </si>
  <si>
    <r>
      <t xml:space="preserve">                       </t>
    </r>
    <r>
      <rPr>
        <sz val="12"/>
        <rFont val="標楷體"/>
        <family val="4"/>
      </rPr>
      <t>灣自來水公司支援水量</t>
    </r>
    <r>
      <rPr>
        <sz val="12"/>
        <rFont val="Times New Roman"/>
        <family val="1"/>
      </rPr>
      <t>10,702,926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  <r>
      <rPr>
        <sz val="12"/>
        <rFont val="Times New Roman"/>
        <family val="1"/>
      </rPr>
      <t>2,472,189</t>
    </r>
    <r>
      <rPr>
        <sz val="12"/>
        <rFont val="標楷體"/>
        <family val="4"/>
      </rPr>
      <t>及</t>
    </r>
  </si>
  <si>
    <r>
      <t xml:space="preserve">                       8,230,737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</si>
  <si>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自來水供水量及水費收入(修正表)</t>
  </si>
  <si>
    <r>
      <t xml:space="preserve">                    4.</t>
    </r>
    <r>
      <rPr>
        <sz val="12"/>
        <rFont val="標楷體"/>
        <family val="4"/>
      </rPr>
      <t>依據金門縣自來水廠修正表修訂。</t>
    </r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</si>
  <si>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日修訂</t>
    </r>
  </si>
  <si>
    <t>中華民國107年11月26日修訂</t>
  </si>
  <si>
    <r>
      <t xml:space="preserve">                    3.</t>
    </r>
    <r>
      <rPr>
        <sz val="12"/>
        <rFont val="標楷體"/>
        <family val="4"/>
      </rPr>
      <t>依據金門縣自來水廠修正表修訂。</t>
    </r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</si>
  <si>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</si>
  <si>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</si>
  <si>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</si>
  <si>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</si>
  <si>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</si>
  <si>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t>自來水供水量及水費收入</t>
  </si>
  <si>
    <r>
      <t>中華民國</t>
    </r>
    <r>
      <rPr>
        <sz val="12"/>
        <rFont val="Times New Roman"/>
        <family val="1"/>
      </rPr>
      <t xml:space="preserve"> 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10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</si>
  <si>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</si>
  <si>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</si>
  <si>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</si>
  <si>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</si>
  <si>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</si>
  <si>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</si>
  <si>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</si>
  <si>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</si>
  <si>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</si>
  <si>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</si>
  <si>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</si>
  <si>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</si>
  <si>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</si>
  <si>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</si>
  <si>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</si>
  <si>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</si>
  <si>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</si>
  <si>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</si>
  <si>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</si>
  <si>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</si>
  <si>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</si>
  <si>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>業務主管人員</t>
  </si>
  <si>
    <t>機關首長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</si>
  <si>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日編製</t>
    </r>
  </si>
  <si>
    <t>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</si>
  <si>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</si>
  <si>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</si>
  <si>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</t>
    </r>
    <r>
      <rPr>
        <sz val="12"/>
        <rFont val="細明體"/>
        <family val="3"/>
      </rPr>
      <t>。</t>
    </r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</si>
  <si>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</t>
    </r>
    <r>
      <rPr>
        <sz val="12"/>
        <rFont val="細明體"/>
        <family val="3"/>
      </rPr>
      <t>。</t>
    </r>
  </si>
  <si>
    <r>
      <rPr>
        <sz val="12"/>
        <rFont val="標楷體"/>
        <family val="4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金門縣及連江縣自來水廠『水費收入』欄未含中央政府依「離島地區用水差價補貼辦法」補貼</t>
    </r>
  </si>
  <si>
    <r>
      <t xml:space="preserve">                       </t>
    </r>
    <r>
      <rPr>
        <sz val="12"/>
        <rFont val="標楷體"/>
        <family val="4"/>
      </rPr>
      <t>之金額。</t>
    </r>
  </si>
  <si>
    <r>
      <t xml:space="preserve">                    2.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1,729</t>
    </r>
    <r>
      <rPr>
        <sz val="12"/>
        <rFont val="標楷體"/>
        <family val="4"/>
      </rPr>
      <t>立方公尺；臺北自來水事業處對台</t>
    </r>
  </si>
  <si>
    <r>
      <t xml:space="preserve">                       </t>
    </r>
    <r>
      <rPr>
        <sz val="12"/>
        <rFont val="標楷體"/>
        <family val="4"/>
      </rPr>
      <t>灣自來水公司支援水量</t>
    </r>
    <r>
      <rPr>
        <sz val="12"/>
        <rFont val="Times New Roman"/>
        <family val="1"/>
      </rPr>
      <t>10,769,482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  <r>
      <rPr>
        <sz val="12"/>
        <rFont val="Times New Roman"/>
        <family val="1"/>
      </rPr>
      <t>2,437,333</t>
    </r>
    <r>
      <rPr>
        <sz val="12"/>
        <rFont val="標楷體"/>
        <family val="4"/>
      </rPr>
      <t>及</t>
    </r>
  </si>
  <si>
    <r>
      <t xml:space="preserve">                       8,332,149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</si>
  <si>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</si>
  <si>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</si>
  <si>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</rPr>
      <t>報</t>
    </r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</si>
  <si>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</si>
  <si>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 xml:space="preserve">   2341-01-01</t>
  </si>
  <si>
    <t>自來水供水量及水費收入</t>
  </si>
  <si>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107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</si>
  <si>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</si>
  <si>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</si>
  <si>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</si>
  <si>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量</t>
    </r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</si>
  <si>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</si>
  <si>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含高雄市</t>
    </r>
    <r>
      <rPr>
        <sz val="12"/>
        <rFont val="Times New Roman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</si>
  <si>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</si>
  <si>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</si>
  <si>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</si>
  <si>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</si>
  <si>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</si>
  <si>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</si>
  <si>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</si>
  <si>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</si>
  <si>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</si>
  <si>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</si>
  <si>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</si>
  <si>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</si>
  <si>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</si>
  <si>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</si>
  <si>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</si>
  <si>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t>業務主管人員</t>
  </si>
  <si>
    <t>機關首長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</si>
  <si>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日編製</t>
    </r>
  </si>
  <si>
    <t>主辦統計人員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</si>
  <si>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</si>
  <si>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</si>
  <si>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</t>
    </r>
    <r>
      <rPr>
        <sz val="12"/>
        <rFont val="細明體"/>
        <family val="3"/>
      </rPr>
      <t>。</t>
    </r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</si>
  <si>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</t>
    </r>
    <r>
      <rPr>
        <sz val="12"/>
        <rFont val="細明體"/>
        <family val="3"/>
      </rPr>
      <t>。</t>
    </r>
  </si>
  <si>
    <r>
      <rPr>
        <sz val="12"/>
        <rFont val="標楷體"/>
        <family val="4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金門縣及連江縣自來水廠『水費收入』欄未含中央政府依「離島地區用水差價補貼辦法」補貼</t>
    </r>
  </si>
  <si>
    <r>
      <t xml:space="preserve">                       </t>
    </r>
    <r>
      <rPr>
        <sz val="12"/>
        <rFont val="標楷體"/>
        <family val="4"/>
      </rPr>
      <t>之金額。</t>
    </r>
  </si>
  <si>
    <r>
      <t xml:space="preserve">                    2.</t>
    </r>
    <r>
      <rPr>
        <sz val="12"/>
        <rFont val="標楷體"/>
        <family val="4"/>
      </rPr>
      <t>因『水費收入』尾數採四捨五入進位，故總數與細數之和加總未能相等。</t>
    </r>
  </si>
  <si>
    <r>
      <t xml:space="preserve">                    3.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2,060</t>
    </r>
    <r>
      <rPr>
        <sz val="12"/>
        <rFont val="標楷體"/>
        <family val="4"/>
      </rPr>
      <t>立方公尺；臺北自來水事業處對台</t>
    </r>
  </si>
  <si>
    <r>
      <t xml:space="preserve">                       </t>
    </r>
    <r>
      <rPr>
        <sz val="12"/>
        <rFont val="標楷體"/>
        <family val="4"/>
      </rPr>
      <t>灣自來水公司支援水量</t>
    </r>
    <r>
      <rPr>
        <sz val="12"/>
        <rFont val="Times New Roman"/>
        <family val="1"/>
      </rPr>
      <t>20,627,459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  <r>
      <rPr>
        <sz val="12"/>
        <rFont val="Times New Roman"/>
        <family val="1"/>
      </rPr>
      <t>2,403,537</t>
    </r>
    <r>
      <rPr>
        <sz val="12"/>
        <rFont val="標楷體"/>
        <family val="4"/>
      </rPr>
      <t>及</t>
    </r>
  </si>
  <si>
    <r>
      <t xml:space="preserve">                       18,223,922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</si>
  <si>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中華民國</t>
    </r>
    <r>
      <rPr>
        <sz val="12"/>
        <rFont val="Times New Roman"/>
        <family val="1"/>
      </rPr>
      <t xml:space="preserve"> 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</si>
  <si>
    <r>
      <t xml:space="preserve">                    3.</t>
    </r>
    <r>
      <rPr>
        <sz val="12"/>
        <rFont val="標楷體"/>
        <family val="4"/>
      </rPr>
      <t>配水量含台灣自來水公司對臺北自來水事業處支援水量</t>
    </r>
    <r>
      <rPr>
        <sz val="12"/>
        <rFont val="Times New Roman"/>
        <family val="1"/>
      </rPr>
      <t>2,021</t>
    </r>
    <r>
      <rPr>
        <sz val="12"/>
        <rFont val="標楷體"/>
        <family val="4"/>
      </rPr>
      <t>立方公尺；臺北自來水事業處對台</t>
    </r>
  </si>
  <si>
    <r>
      <t xml:space="preserve">                       </t>
    </r>
    <r>
      <rPr>
        <sz val="12"/>
        <rFont val="標楷體"/>
        <family val="4"/>
      </rPr>
      <t>灣自來水公司支援水量</t>
    </r>
    <r>
      <rPr>
        <sz val="12"/>
        <rFont val="Times New Roman"/>
        <family val="1"/>
      </rPr>
      <t>17,117,438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其中支援第一和十二區管理處分別為</t>
    </r>
    <r>
      <rPr>
        <sz val="12"/>
        <rFont val="Times New Roman"/>
        <family val="1"/>
      </rPr>
      <t>2,470,927</t>
    </r>
    <r>
      <rPr>
        <sz val="12"/>
        <rFont val="標楷體"/>
        <family val="4"/>
      </rPr>
      <t>及</t>
    </r>
  </si>
  <si>
    <r>
      <t xml:space="preserve">                       14,646,511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</si>
  <si>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 xml:space="preserve">          4.補列臺北自來水事業處資料。 </t>
  </si>
  <si>
    <t>公    開    類</t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</si>
  <si>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</si>
  <si>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</si>
  <si>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t>月   (年)   報</t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</si>
  <si>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月底前編報</t>
    </r>
  </si>
  <si>
    <t>表    號</t>
  </si>
  <si>
    <t xml:space="preserve">   2341-01-01</t>
  </si>
  <si>
    <t>自來水供水量及水費收入</t>
  </si>
  <si>
    <t>中華民國 107年</t>
  </si>
  <si>
    <t>單位：立方公尺，千元</t>
  </si>
  <si>
    <t>機  構  別</t>
  </si>
  <si>
    <t>配     水     量</t>
  </si>
  <si>
    <t>售     水     量</t>
  </si>
  <si>
    <t>水  費   收   入</t>
  </si>
  <si>
    <t>總          計</t>
  </si>
  <si>
    <t>台灣自來水股份有限公司
 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</si>
  <si>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</si>
  <si>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</si>
  <si>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</si>
  <si>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</si>
  <si>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</si>
  <si>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</si>
  <si>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</si>
  <si>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</si>
  <si>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</si>
  <si>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</si>
  <si>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</si>
  <si>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</si>
  <si>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</si>
  <si>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</si>
  <si>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</si>
  <si>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本表由本署會計室編製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份自存，並公布於本署網站。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</si>
  <si>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日前將資料報送本署，由本署於次月底前完成彙編</t>
    </r>
    <r>
      <rPr>
        <sz val="12"/>
        <rFont val="細明體"/>
        <family val="3"/>
      </rPr>
      <t>。</t>
    </r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</si>
  <si>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月底前完成彙編</t>
    </r>
    <r>
      <rPr>
        <sz val="12"/>
        <rFont val="細明體"/>
        <family val="3"/>
      </rPr>
      <t>。</t>
    </r>
  </si>
  <si>
    <r>
      <t>附    註：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.金門縣及連江縣自來水廠『水費收入』欄未含中央政府依「離島地區用水差價補貼辦法」</t>
    </r>
  </si>
  <si>
    <t xml:space="preserve">            補貼之金額。</t>
  </si>
  <si>
    <r>
      <t xml:space="preserve">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.因『水費收入』尾數採四捨五入進位，故各月份加總與年報數字未能相等。 </t>
    </r>
  </si>
  <si>
    <r>
      <t>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日編製</t>
    </r>
  </si>
  <si>
    <t>月報於次月底前編報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</si>
  <si>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</t>
    </r>
  </si>
  <si>
    <t>自來水供水量及水費收入(修正表)</t>
  </si>
  <si>
    <t>單位：立方公尺，千元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</si>
  <si>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</si>
  <si>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 xml:space="preserve">  第六區管理處</t>
  </si>
  <si>
    <t xml:space="preserve">  第十二區管理處</t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</si>
  <si>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審核</t>
    </r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</si>
  <si>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日修正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</si>
</sst>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??_-;_-@_-"/>
    <numFmt numFmtId="178" formatCode="_-* #,##0_-;\-* #,##0_-;_-* &quot;-&quot;??_-;_-@_-"/>
  </numFmts>
  <fonts count="50">
    <font>
      <sz val="12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5"/>
      <color indexed="12"/>
      <name val="新細明體"/>
      <family val="1"/>
    </font>
    <font>
      <u val="single"/>
      <sz val="15"/>
      <color indexed="36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sz val="12"/>
      <color indexed="8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9" fillId="0" borderId="0" xfId="35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1" fontId="9" fillId="0" borderId="0" xfId="35" applyFont="1" applyBorder="1" applyAlignment="1">
      <alignment horizontal="center"/>
    </xf>
    <xf numFmtId="41" fontId="9" fillId="0" borderId="0" xfId="35" applyFont="1" applyBorder="1" applyAlignment="1">
      <alignment/>
    </xf>
    <xf numFmtId="0" fontId="9" fillId="0" borderId="10" xfId="33" applyFont="1" applyBorder="1">
      <alignment/>
      <protection/>
    </xf>
    <xf numFmtId="0" fontId="9" fillId="0" borderId="0" xfId="33" applyFont="1" applyBorder="1">
      <alignment/>
      <protection/>
    </xf>
    <xf numFmtId="0" fontId="9" fillId="0" borderId="0" xfId="33" applyFont="1">
      <alignment/>
      <protection/>
    </xf>
    <xf numFmtId="178" fontId="9" fillId="0" borderId="0" xfId="33" applyNumberFormat="1" applyFont="1" applyFill="1" applyBorder="1">
      <alignment/>
      <protection/>
    </xf>
    <xf numFmtId="0" fontId="9" fillId="0" borderId="0" xfId="33" applyFont="1" applyFill="1">
      <alignment/>
      <protection/>
    </xf>
    <xf numFmtId="41" fontId="10" fillId="0" borderId="0" xfId="35" applyFont="1" applyFill="1" applyAlignment="1">
      <alignment/>
    </xf>
    <xf numFmtId="41" fontId="3" fillId="0" borderId="0" xfId="3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right"/>
      <protection/>
    </xf>
    <xf numFmtId="41" fontId="10" fillId="0" borderId="0" xfId="35" applyFont="1" applyFill="1" applyAlignment="1">
      <alignment horizontal="center" vertical="center"/>
    </xf>
    <xf numFmtId="41" fontId="1" fillId="0" borderId="11" xfId="35" applyFont="1" applyFill="1" applyBorder="1" applyAlignment="1">
      <alignment horizontal="center"/>
    </xf>
    <xf numFmtId="41" fontId="10" fillId="0" borderId="12" xfId="35" applyFont="1" applyFill="1" applyBorder="1" applyAlignment="1">
      <alignment horizontal="center" vertical="center"/>
    </xf>
    <xf numFmtId="41" fontId="9" fillId="0" borderId="0" xfId="35" applyFont="1" applyFill="1" applyAlignment="1">
      <alignment horizontal="center" vertical="center"/>
    </xf>
    <xf numFmtId="41" fontId="9" fillId="0" borderId="12" xfId="35" applyFont="1" applyFill="1" applyBorder="1" applyAlignment="1">
      <alignment horizontal="center" vertical="center"/>
    </xf>
    <xf numFmtId="41" fontId="4" fillId="0" borderId="0" xfId="35" applyFont="1" applyFill="1" applyAlignment="1">
      <alignment horizontal="right" vertical="center"/>
    </xf>
    <xf numFmtId="41" fontId="9" fillId="0" borderId="13" xfId="35" applyFont="1" applyFill="1" applyBorder="1" applyAlignment="1">
      <alignment/>
    </xf>
    <xf numFmtId="41" fontId="9" fillId="0" borderId="14" xfId="35" applyFont="1" applyFill="1" applyBorder="1" applyAlignment="1">
      <alignment/>
    </xf>
    <xf numFmtId="41" fontId="9" fillId="0" borderId="15" xfId="35" applyFont="1" applyFill="1" applyBorder="1" applyAlignment="1">
      <alignment horizontal="center"/>
    </xf>
    <xf numFmtId="41" fontId="9" fillId="0" borderId="10" xfId="35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1" fontId="9" fillId="0" borderId="15" xfId="35" applyFont="1" applyFill="1" applyBorder="1" applyAlignment="1">
      <alignment/>
    </xf>
    <xf numFmtId="41" fontId="10" fillId="0" borderId="15" xfId="35" applyFont="1" applyFill="1" applyBorder="1" applyAlignment="1">
      <alignment/>
    </xf>
    <xf numFmtId="41" fontId="10" fillId="0" borderId="0" xfId="35" applyFont="1" applyFill="1" applyBorder="1" applyAlignment="1">
      <alignment horizontal="right"/>
    </xf>
    <xf numFmtId="41" fontId="9" fillId="0" borderId="0" xfId="35" applyFont="1" applyFill="1" applyBorder="1" applyAlignment="1">
      <alignment horizontal="right"/>
    </xf>
    <xf numFmtId="41" fontId="9" fillId="0" borderId="0" xfId="35" applyFont="1" applyFill="1" applyBorder="1" applyAlignment="1">
      <alignment horizontal="right" vertical="center"/>
    </xf>
    <xf numFmtId="41" fontId="9" fillId="0" borderId="16" xfId="35" applyFont="1" applyFill="1" applyBorder="1" applyAlignment="1">
      <alignment horizontal="center"/>
    </xf>
    <xf numFmtId="41" fontId="9" fillId="0" borderId="17" xfId="35" applyFont="1" applyFill="1" applyBorder="1" applyAlignment="1">
      <alignment horizontal="right" vertical="center"/>
    </xf>
    <xf numFmtId="41" fontId="9" fillId="0" borderId="0" xfId="35" applyFont="1" applyFill="1" applyBorder="1" applyAlignment="1">
      <alignment horizontal="center"/>
    </xf>
    <xf numFmtId="41" fontId="1" fillId="0" borderId="0" xfId="35" applyFont="1" applyFill="1" applyBorder="1" applyAlignment="1">
      <alignment horizontal="left" vertical="center"/>
    </xf>
    <xf numFmtId="41" fontId="1" fillId="0" borderId="17" xfId="35" applyFont="1" applyFill="1" applyBorder="1" applyAlignment="1">
      <alignment horizontal="left" vertical="center"/>
    </xf>
    <xf numFmtId="41" fontId="9" fillId="0" borderId="0" xfId="35" applyFont="1" applyFill="1" applyAlignment="1">
      <alignment/>
    </xf>
    <xf numFmtId="0" fontId="3" fillId="0" borderId="0" xfId="0" applyFont="1" applyFill="1" applyAlignment="1">
      <alignment/>
    </xf>
    <xf numFmtId="41" fontId="1" fillId="0" borderId="11" xfId="35" applyFont="1" applyFill="1" applyBorder="1" applyAlignment="1">
      <alignment horizontal="centerContinuous" vertical="center"/>
    </xf>
    <xf numFmtId="41" fontId="9" fillId="0" borderId="0" xfId="35" applyFont="1" applyFill="1" applyAlignment="1">
      <alignment/>
    </xf>
    <xf numFmtId="41" fontId="4" fillId="0" borderId="15" xfId="35" applyFont="1" applyFill="1" applyBorder="1" applyAlignment="1">
      <alignment horizontal="left" wrapText="1"/>
    </xf>
    <xf numFmtId="41" fontId="4" fillId="0" borderId="15" xfId="35" applyFont="1" applyFill="1" applyBorder="1" applyAlignment="1">
      <alignment horizontal="left"/>
    </xf>
    <xf numFmtId="41" fontId="9" fillId="0" borderId="15" xfId="35" applyFont="1" applyFill="1" applyBorder="1" applyAlignment="1">
      <alignment horizontal="left"/>
    </xf>
    <xf numFmtId="41" fontId="4" fillId="0" borderId="15" xfId="35" applyFont="1" applyFill="1" applyBorder="1" applyAlignment="1">
      <alignment vertical="center" wrapText="1"/>
    </xf>
    <xf numFmtId="41" fontId="4" fillId="0" borderId="16" xfId="35" applyFont="1" applyFill="1" applyBorder="1" applyAlignment="1">
      <alignment horizontal="left" vertical="center" wrapText="1"/>
    </xf>
    <xf numFmtId="41" fontId="9" fillId="0" borderId="0" xfId="35" applyFont="1" applyFill="1" applyBorder="1" applyAlignment="1">
      <alignment horizontal="left" vertical="center" wrapText="1"/>
    </xf>
    <xf numFmtId="0" fontId="9" fillId="0" borderId="0" xfId="33" applyFont="1" applyFill="1" applyBorder="1">
      <alignment/>
      <protection/>
    </xf>
    <xf numFmtId="0" fontId="4" fillId="0" borderId="0" xfId="0" applyFont="1" applyFill="1" applyAlignment="1">
      <alignment/>
    </xf>
    <xf numFmtId="41" fontId="4" fillId="0" borderId="0" xfId="35" applyFont="1" applyFill="1" applyBorder="1" applyAlignment="1">
      <alignment/>
    </xf>
    <xf numFmtId="0" fontId="4" fillId="0" borderId="0" xfId="0" applyFont="1" applyFill="1" applyAlignment="1">
      <alignment horizontal="left"/>
    </xf>
    <xf numFmtId="41" fontId="4" fillId="0" borderId="0" xfId="35" applyFont="1" applyFill="1" applyBorder="1" applyAlignment="1">
      <alignment horizontal="center"/>
    </xf>
    <xf numFmtId="41" fontId="4" fillId="0" borderId="0" xfId="35" applyFont="1" applyFill="1" applyBorder="1" applyAlignment="1">
      <alignment horizontal="left" vertical="center"/>
    </xf>
    <xf numFmtId="11" fontId="10" fillId="0" borderId="0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41" fontId="1" fillId="0" borderId="11" xfId="35" applyFont="1" applyFill="1" applyBorder="1" applyAlignment="1">
      <alignment horizontal="center" vertical="center"/>
    </xf>
    <xf numFmtId="0" fontId="9" fillId="0" borderId="0" xfId="33" applyFont="1" applyFill="1" applyAlignment="1">
      <alignment vertical="center"/>
      <protection/>
    </xf>
    <xf numFmtId="0" fontId="10" fillId="0" borderId="12" xfId="33" applyFont="1" applyFill="1" applyBorder="1">
      <alignment/>
      <protection/>
    </xf>
    <xf numFmtId="0" fontId="9" fillId="0" borderId="0" xfId="33" applyFont="1" applyFill="1" applyAlignment="1">
      <alignment horizontal="center"/>
      <protection/>
    </xf>
    <xf numFmtId="178" fontId="9" fillId="0" borderId="10" xfId="33" applyNumberFormat="1" applyFont="1" applyFill="1" applyBorder="1">
      <alignment/>
      <protection/>
    </xf>
    <xf numFmtId="41" fontId="9" fillId="0" borderId="15" xfId="35" applyFont="1" applyFill="1" applyBorder="1" applyAlignment="1">
      <alignment horizontal="right"/>
    </xf>
    <xf numFmtId="0" fontId="9" fillId="0" borderId="17" xfId="33" applyFont="1" applyFill="1" applyBorder="1">
      <alignment/>
      <protection/>
    </xf>
    <xf numFmtId="0" fontId="9" fillId="0" borderId="12" xfId="33" applyFont="1" applyFill="1" applyBorder="1">
      <alignment/>
      <protection/>
    </xf>
    <xf numFmtId="41" fontId="1" fillId="0" borderId="11" xfId="35" applyFont="1" applyBorder="1" applyAlignment="1">
      <alignment horizontal="centerContinuous" vertical="center"/>
    </xf>
    <xf numFmtId="41" fontId="1" fillId="0" borderId="0" xfId="35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41" fontId="1" fillId="0" borderId="17" xfId="35" applyFont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41" fontId="9" fillId="0" borderId="0" xfId="35" applyFont="1" applyAlignment="1">
      <alignment/>
    </xf>
    <xf numFmtId="41" fontId="9" fillId="0" borderId="0" xfId="35" applyFont="1" applyAlignment="1">
      <alignment horizontal="center" vertical="center"/>
    </xf>
    <xf numFmtId="41" fontId="9" fillId="0" borderId="0" xfId="35" applyFont="1" applyAlignment="1">
      <alignment/>
    </xf>
    <xf numFmtId="41" fontId="4" fillId="0" borderId="15" xfId="35" applyFont="1" applyBorder="1" applyAlignment="1">
      <alignment horizontal="left" wrapText="1"/>
    </xf>
    <xf numFmtId="178" fontId="9" fillId="0" borderId="0" xfId="0" applyNumberFormat="1" applyFont="1" applyFill="1" applyBorder="1" applyAlignment="1">
      <alignment/>
    </xf>
    <xf numFmtId="41" fontId="4" fillId="0" borderId="15" xfId="35" applyFont="1" applyBorder="1" applyAlignment="1">
      <alignment horizontal="left"/>
    </xf>
    <xf numFmtId="178" fontId="9" fillId="0" borderId="10" xfId="0" applyNumberFormat="1" applyFont="1" applyFill="1" applyBorder="1" applyAlignment="1">
      <alignment/>
    </xf>
    <xf numFmtId="41" fontId="9" fillId="0" borderId="15" xfId="35" applyFont="1" applyBorder="1" applyAlignment="1">
      <alignment horizontal="left"/>
    </xf>
    <xf numFmtId="41" fontId="4" fillId="0" borderId="15" xfId="35" applyFont="1" applyBorder="1" applyAlignment="1">
      <alignment vertical="center" wrapText="1"/>
    </xf>
    <xf numFmtId="41" fontId="4" fillId="0" borderId="16" xfId="35" applyFont="1" applyBorder="1" applyAlignment="1">
      <alignment horizontal="left" vertical="center" wrapText="1"/>
    </xf>
    <xf numFmtId="0" fontId="9" fillId="0" borderId="17" xfId="0" applyFont="1" applyBorder="1" applyAlignment="1">
      <alignment/>
    </xf>
    <xf numFmtId="0" fontId="9" fillId="0" borderId="12" xfId="0" applyFont="1" applyFill="1" applyBorder="1" applyAlignment="1">
      <alignment/>
    </xf>
    <xf numFmtId="41" fontId="4" fillId="0" borderId="0" xfId="35" applyFont="1" applyBorder="1" applyAlignment="1">
      <alignment horizontal="left" vertical="center"/>
    </xf>
    <xf numFmtId="41" fontId="4" fillId="0" borderId="0" xfId="35" applyFont="1" applyBorder="1" applyAlignment="1">
      <alignment/>
    </xf>
    <xf numFmtId="41" fontId="9" fillId="0" borderId="0" xfId="35" applyFont="1" applyBorder="1" applyAlignment="1">
      <alignment horizontal="left" vertical="center" wrapText="1"/>
    </xf>
    <xf numFmtId="41" fontId="4" fillId="0" borderId="0" xfId="35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1" fontId="10" fillId="0" borderId="0" xfId="0" applyNumberFormat="1" applyFont="1" applyBorder="1" applyAlignment="1">
      <alignment horizontal="left" vertical="center"/>
    </xf>
    <xf numFmtId="41" fontId="10" fillId="0" borderId="0" xfId="35" applyFont="1" applyAlignment="1">
      <alignment/>
    </xf>
    <xf numFmtId="41" fontId="4" fillId="0" borderId="0" xfId="35" applyFont="1" applyBorder="1" applyAlignment="1">
      <alignment/>
    </xf>
    <xf numFmtId="41" fontId="10" fillId="0" borderId="0" xfId="0" applyNumberFormat="1" applyFont="1" applyFill="1" applyAlignment="1">
      <alignment horizontal="centerContinuous"/>
    </xf>
    <xf numFmtId="41" fontId="9" fillId="0" borderId="0" xfId="0" applyNumberFormat="1" applyFont="1" applyFill="1" applyAlignment="1">
      <alignment horizontal="centerContinuous"/>
    </xf>
    <xf numFmtId="0" fontId="4" fillId="0" borderId="0" xfId="33" applyFont="1" applyFill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12" fillId="0" borderId="15" xfId="35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1" fontId="4" fillId="0" borderId="0" xfId="35" applyFont="1" applyFill="1" applyBorder="1" applyAlignment="1">
      <alignment/>
    </xf>
    <xf numFmtId="41" fontId="9" fillId="0" borderId="18" xfId="35" applyFont="1" applyFill="1" applyBorder="1" applyAlignment="1">
      <alignment/>
    </xf>
    <xf numFmtId="41" fontId="4" fillId="0" borderId="18" xfId="35" applyFont="1" applyFill="1" applyBorder="1" applyAlignment="1">
      <alignment horizontal="left" vertical="center"/>
    </xf>
    <xf numFmtId="41" fontId="4" fillId="0" borderId="18" xfId="35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8" xfId="33" applyFont="1" applyFill="1" applyBorder="1" applyAlignment="1">
      <alignment horizontal="right"/>
      <protection/>
    </xf>
    <xf numFmtId="41" fontId="4" fillId="0" borderId="0" xfId="35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41" fontId="4" fillId="0" borderId="12" xfId="35" applyFont="1" applyFill="1" applyBorder="1" applyAlignment="1">
      <alignment vertical="center"/>
    </xf>
    <xf numFmtId="41" fontId="9" fillId="0" borderId="12" xfId="35" applyFont="1" applyFill="1" applyBorder="1" applyAlignment="1">
      <alignment vertical="center"/>
    </xf>
    <xf numFmtId="41" fontId="9" fillId="0" borderId="15" xfId="35" applyFont="1" applyFill="1" applyBorder="1" applyAlignment="1">
      <alignment horizontal="right" vertical="center"/>
    </xf>
    <xf numFmtId="41" fontId="13" fillId="0" borderId="0" xfId="35" applyFont="1" applyFill="1" applyBorder="1" applyAlignment="1">
      <alignment horizontal="center"/>
    </xf>
    <xf numFmtId="41" fontId="9" fillId="0" borderId="10" xfId="35" applyFont="1" applyFill="1" applyBorder="1" applyAlignment="1">
      <alignment horizontal="right" vertical="center"/>
    </xf>
    <xf numFmtId="0" fontId="4" fillId="0" borderId="0" xfId="33" applyFont="1" applyFill="1" applyAlignment="1">
      <alignment vertical="center"/>
      <protection/>
    </xf>
    <xf numFmtId="41" fontId="1" fillId="0" borderId="0" xfId="35" applyFont="1" applyAlignment="1">
      <alignment horizontal="center" vertical="center"/>
    </xf>
    <xf numFmtId="41" fontId="1" fillId="0" borderId="11" xfId="35" applyFont="1" applyBorder="1" applyAlignment="1">
      <alignment horizontal="center"/>
    </xf>
    <xf numFmtId="0" fontId="1" fillId="0" borderId="12" xfId="0" applyFont="1" applyBorder="1" applyAlignment="1">
      <alignment/>
    </xf>
    <xf numFmtId="41" fontId="1" fillId="0" borderId="12" xfId="35" applyFont="1" applyBorder="1" applyAlignment="1">
      <alignment horizontal="center" vertical="center"/>
    </xf>
    <xf numFmtId="41" fontId="4" fillId="0" borderId="0" xfId="35" applyFont="1" applyAlignment="1">
      <alignment/>
    </xf>
    <xf numFmtId="41" fontId="4" fillId="0" borderId="0" xfId="35" applyFont="1" applyAlignment="1">
      <alignment horizontal="center" vertical="center"/>
    </xf>
    <xf numFmtId="41" fontId="4" fillId="0" borderId="0" xfId="35" applyFont="1" applyAlignment="1">
      <alignment/>
    </xf>
    <xf numFmtId="41" fontId="4" fillId="0" borderId="12" xfId="35" applyFont="1" applyBorder="1" applyAlignment="1">
      <alignment horizontal="center" vertical="center"/>
    </xf>
    <xf numFmtId="41" fontId="4" fillId="0" borderId="0" xfId="35" applyFont="1" applyAlignment="1">
      <alignment horizontal="right" vertical="center"/>
    </xf>
    <xf numFmtId="41" fontId="4" fillId="0" borderId="13" xfId="35" applyNumberFormat="1" applyFont="1" applyBorder="1" applyAlignment="1">
      <alignment horizontal="right"/>
    </xf>
    <xf numFmtId="41" fontId="4" fillId="0" borderId="14" xfId="35" applyFont="1" applyBorder="1" applyAlignment="1">
      <alignment horizontal="right"/>
    </xf>
    <xf numFmtId="41" fontId="4" fillId="0" borderId="14" xfId="35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4" fillId="0" borderId="15" xfId="35" applyNumberFormat="1" applyFont="1" applyBorder="1" applyAlignment="1">
      <alignment horizontal="center"/>
    </xf>
    <xf numFmtId="41" fontId="4" fillId="0" borderId="10" xfId="35" applyNumberFormat="1" applyFont="1" applyBorder="1" applyAlignment="1">
      <alignment horizontal="center"/>
    </xf>
    <xf numFmtId="41" fontId="4" fillId="0" borderId="0" xfId="3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7" xfId="0" applyFont="1" applyBorder="1" applyAlignment="1">
      <alignment/>
    </xf>
    <xf numFmtId="41" fontId="4" fillId="0" borderId="16" xfId="35" applyNumberFormat="1" applyFont="1" applyBorder="1" applyAlignment="1">
      <alignment horizontal="center"/>
    </xf>
    <xf numFmtId="41" fontId="4" fillId="0" borderId="17" xfId="35" applyNumberFormat="1" applyFont="1" applyBorder="1" applyAlignment="1">
      <alignment horizontal="center"/>
    </xf>
    <xf numFmtId="41" fontId="4" fillId="0" borderId="12" xfId="35" applyNumberFormat="1" applyFont="1" applyBorder="1" applyAlignment="1">
      <alignment horizontal="center"/>
    </xf>
    <xf numFmtId="41" fontId="4" fillId="0" borderId="0" xfId="35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1" fontId="3" fillId="0" borderId="0" xfId="35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41" fontId="5" fillId="0" borderId="0" xfId="35" applyFont="1" applyFill="1" applyBorder="1" applyAlignment="1">
      <alignment horizontal="center" vertical="center"/>
    </xf>
    <xf numFmtId="41" fontId="4" fillId="0" borderId="12" xfId="35" applyFont="1" applyFill="1" applyBorder="1" applyAlignment="1">
      <alignment horizontal="left" vertical="center"/>
    </xf>
    <xf numFmtId="41" fontId="9" fillId="0" borderId="12" xfId="35" applyFont="1" applyFill="1" applyBorder="1" applyAlignment="1">
      <alignment horizontal="left" vertical="center"/>
    </xf>
    <xf numFmtId="0" fontId="4" fillId="0" borderId="13" xfId="33" applyFont="1" applyFill="1" applyBorder="1" applyAlignment="1">
      <alignment horizontal="center" vertical="center"/>
      <protection/>
    </xf>
    <xf numFmtId="0" fontId="9" fillId="0" borderId="16" xfId="33" applyFont="1" applyFill="1" applyBorder="1" applyAlignment="1">
      <alignment horizontal="center" vertical="center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9" fillId="0" borderId="13" xfId="33" applyFont="1" applyFill="1" applyBorder="1" applyAlignment="1">
      <alignment horizontal="center" vertical="center"/>
      <protection/>
    </xf>
    <xf numFmtId="0" fontId="9" fillId="0" borderId="17" xfId="33" applyFont="1" applyFill="1" applyBorder="1" applyAlignment="1">
      <alignment horizontal="center" vertical="center"/>
      <protection/>
    </xf>
    <xf numFmtId="41" fontId="5" fillId="0" borderId="0" xfId="35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41" fontId="4" fillId="0" borderId="12" xfId="35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341-01-01供水量及水費101年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4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6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7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8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9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0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2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3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4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5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6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7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8" name="文字 11"/>
        <xdr:cNvSpPr txBox="1">
          <a:spLocks noChangeArrowheads="1"/>
        </xdr:cNvSpPr>
      </xdr:nvSpPr>
      <xdr:spPr>
        <a:xfrm>
          <a:off x="20859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4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6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7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8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9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0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2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3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4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5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6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7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8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9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0" name="文字 11"/>
        <xdr:cNvSpPr txBox="1">
          <a:spLocks noChangeArrowheads="1"/>
        </xdr:cNvSpPr>
      </xdr:nvSpPr>
      <xdr:spPr>
        <a:xfrm>
          <a:off x="21240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4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6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7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8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9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0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2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3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4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5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6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7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8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9" name="文字 11"/>
        <xdr:cNvSpPr txBox="1">
          <a:spLocks noChangeArrowheads="1"/>
        </xdr:cNvSpPr>
      </xdr:nvSpPr>
      <xdr:spPr>
        <a:xfrm>
          <a:off x="21336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 editAs="oneCell">
    <xdr:from>
      <xdr:col>5</xdr:col>
      <xdr:colOff>1095375</xdr:colOff>
      <xdr:row>23</xdr:row>
      <xdr:rowOff>28575</xdr:rowOff>
    </xdr:from>
    <xdr:to>
      <xdr:col>10</xdr:col>
      <xdr:colOff>571500</xdr:colOff>
      <xdr:row>24</xdr:row>
      <xdr:rowOff>9525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610225"/>
          <a:ext cx="5257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23</xdr:row>
      <xdr:rowOff>47625</xdr:rowOff>
    </xdr:from>
    <xdr:to>
      <xdr:col>7</xdr:col>
      <xdr:colOff>685800</xdr:colOff>
      <xdr:row>24</xdr:row>
      <xdr:rowOff>28575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629275"/>
          <a:ext cx="527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38100</xdr:rowOff>
    </xdr:from>
    <xdr:to>
      <xdr:col>5</xdr:col>
      <xdr:colOff>2114550</xdr:colOff>
      <xdr:row>24</xdr:row>
      <xdr:rowOff>19050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619750"/>
          <a:ext cx="526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1047750</xdr:colOff>
      <xdr:row>8</xdr:row>
      <xdr:rowOff>161925</xdr:rowOff>
    </xdr:from>
    <xdr:to>
      <xdr:col>10</xdr:col>
      <xdr:colOff>533400</xdr:colOff>
      <xdr:row>8</xdr:row>
      <xdr:rowOff>390525</xdr:rowOff>
    </xdr:to>
    <xdr:pic>
      <xdr:nvPicPr>
        <xdr:cNvPr id="2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733550"/>
          <a:ext cx="526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200025</xdr:rowOff>
    </xdr:from>
    <xdr:to>
      <xdr:col>7</xdr:col>
      <xdr:colOff>666750</xdr:colOff>
      <xdr:row>9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771650"/>
          <a:ext cx="5267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</xdr:row>
      <xdr:rowOff>190500</xdr:rowOff>
    </xdr:from>
    <xdr:to>
      <xdr:col>6</xdr:col>
      <xdr:colOff>0</xdr:colOff>
      <xdr:row>9</xdr:row>
      <xdr:rowOff>28575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762125"/>
          <a:ext cx="527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209550</xdr:rowOff>
    </xdr:from>
    <xdr:to>
      <xdr:col>1</xdr:col>
      <xdr:colOff>0</xdr:colOff>
      <xdr:row>11</xdr:row>
      <xdr:rowOff>209550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1981200" y="277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209550</xdr:rowOff>
    </xdr:from>
    <xdr:to>
      <xdr:col>1</xdr:col>
      <xdr:colOff>0</xdr:colOff>
      <xdr:row>11</xdr:row>
      <xdr:rowOff>209550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1981200" y="2771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4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6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7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8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9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0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2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3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4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5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6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7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8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9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0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1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2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3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4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5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6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7" name="文字 11"/>
        <xdr:cNvSpPr txBox="1">
          <a:spLocks noChangeArrowheads="1"/>
        </xdr:cNvSpPr>
      </xdr:nvSpPr>
      <xdr:spPr>
        <a:xfrm>
          <a:off x="227647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0955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0955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0955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4" name="文字 11"/>
        <xdr:cNvSpPr txBox="1">
          <a:spLocks noChangeArrowheads="1"/>
        </xdr:cNvSpPr>
      </xdr:nvSpPr>
      <xdr:spPr>
        <a:xfrm>
          <a:off x="20955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20955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4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4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234315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1717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1717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1717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4" name="文字 11"/>
        <xdr:cNvSpPr txBox="1">
          <a:spLocks noChangeArrowheads="1"/>
        </xdr:cNvSpPr>
      </xdr:nvSpPr>
      <xdr:spPr>
        <a:xfrm>
          <a:off x="21717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2171700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2</xdr:col>
      <xdr:colOff>190500</xdr:colOff>
      <xdr:row>24</xdr:row>
      <xdr:rowOff>0</xdr:rowOff>
    </xdr:from>
    <xdr:to>
      <xdr:col>2</xdr:col>
      <xdr:colOff>600075</xdr:colOff>
      <xdr:row>25</xdr:row>
      <xdr:rowOff>38100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2847975" y="5829300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0</xdr:colOff>
      <xdr:row>8</xdr:row>
      <xdr:rowOff>133350</xdr:rowOff>
    </xdr:from>
    <xdr:to>
      <xdr:col>2</xdr:col>
      <xdr:colOff>409575</xdr:colOff>
      <xdr:row>9</xdr:row>
      <xdr:rowOff>28575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2657475" y="1704975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3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4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6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7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8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219075</xdr:rowOff>
    </xdr:from>
    <xdr:to>
      <xdr:col>1</xdr:col>
      <xdr:colOff>0</xdr:colOff>
      <xdr:row>11</xdr:row>
      <xdr:rowOff>247650</xdr:rowOff>
    </xdr:to>
    <xdr:sp>
      <xdr:nvSpPr>
        <xdr:cNvPr id="9" name="文字 11"/>
        <xdr:cNvSpPr txBox="1">
          <a:spLocks noChangeArrowheads="1"/>
        </xdr:cNvSpPr>
      </xdr:nvSpPr>
      <xdr:spPr>
        <a:xfrm>
          <a:off x="2219325" y="28765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409575</xdr:colOff>
      <xdr:row>25</xdr:row>
      <xdr:rowOff>38100</xdr:rowOff>
    </xdr:to>
    <xdr:sp>
      <xdr:nvSpPr>
        <xdr:cNvPr id="10" name="文字方塊 10"/>
        <xdr:cNvSpPr txBox="1">
          <a:spLocks noChangeArrowheads="1"/>
        </xdr:cNvSpPr>
      </xdr:nvSpPr>
      <xdr:spPr>
        <a:xfrm>
          <a:off x="2619375" y="5829300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1</xdr:col>
      <xdr:colOff>371475</xdr:colOff>
      <xdr:row>8</xdr:row>
      <xdr:rowOff>133350</xdr:rowOff>
    </xdr:from>
    <xdr:to>
      <xdr:col>2</xdr:col>
      <xdr:colOff>381000</xdr:colOff>
      <xdr:row>9</xdr:row>
      <xdr:rowOff>28575</xdr:rowOff>
    </xdr:to>
    <xdr:sp>
      <xdr:nvSpPr>
        <xdr:cNvPr id="11" name="文字方塊 11"/>
        <xdr:cNvSpPr txBox="1">
          <a:spLocks noChangeArrowheads="1"/>
        </xdr:cNvSpPr>
      </xdr:nvSpPr>
      <xdr:spPr>
        <a:xfrm>
          <a:off x="2590800" y="1704975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7&#24180;&#20379;&#27700;&#37327;&#21450;&#27700;&#360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2.0"/>
      <sheetName val="總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0.75390625" style="12" customWidth="1"/>
    <col min="2" max="2" width="6.125" style="12" customWidth="1"/>
    <col min="3" max="3" width="15.125" style="12" customWidth="1"/>
    <col min="4" max="4" width="10.50390625" style="12" customWidth="1"/>
    <col min="5" max="5" width="16.50390625" style="12" customWidth="1"/>
    <col min="6" max="6" width="27.50390625" style="12" customWidth="1"/>
    <col min="7" max="7" width="17.125" style="9" customWidth="1"/>
    <col min="8" max="8" width="12.75390625" style="9" bestFit="1" customWidth="1"/>
    <col min="9" max="16384" width="9.00390625" style="10" customWidth="1"/>
  </cols>
  <sheetData>
    <row r="1" spans="1:7" ht="15.75">
      <c r="A1" s="40" t="s">
        <v>20</v>
      </c>
      <c r="B1" s="36" t="s">
        <v>18</v>
      </c>
      <c r="C1" s="17"/>
      <c r="D1" s="17"/>
      <c r="E1" s="18" t="s">
        <v>13</v>
      </c>
      <c r="F1" s="56" t="s">
        <v>38</v>
      </c>
      <c r="G1" s="8"/>
    </row>
    <row r="2" spans="1:6" ht="15.75">
      <c r="A2" s="40" t="s">
        <v>23</v>
      </c>
      <c r="B2" s="37" t="s">
        <v>19</v>
      </c>
      <c r="C2" s="58"/>
      <c r="D2" s="19"/>
      <c r="E2" s="18" t="s">
        <v>21</v>
      </c>
      <c r="F2" s="55" t="s">
        <v>14</v>
      </c>
    </row>
    <row r="3" spans="1:6" ht="15.75">
      <c r="A3" s="38"/>
      <c r="B3" s="20"/>
      <c r="C3" s="20"/>
      <c r="D3" s="20"/>
      <c r="E3" s="20"/>
      <c r="F3" s="20"/>
    </row>
    <row r="4" spans="1:6" ht="16.5" customHeight="1">
      <c r="A4" s="139" t="s">
        <v>42</v>
      </c>
      <c r="B4" s="139"/>
      <c r="C4" s="139"/>
      <c r="D4" s="139"/>
      <c r="E4" s="139"/>
      <c r="F4" s="139"/>
    </row>
    <row r="5" spans="1:6" ht="12" customHeight="1">
      <c r="A5" s="139"/>
      <c r="B5" s="139"/>
      <c r="C5" s="139"/>
      <c r="D5" s="139"/>
      <c r="E5" s="139"/>
      <c r="F5" s="139"/>
    </row>
    <row r="6" spans="1:6" ht="16.5">
      <c r="A6" s="41"/>
      <c r="B6" s="38"/>
      <c r="C6" s="140" t="s">
        <v>43</v>
      </c>
      <c r="D6" s="141"/>
      <c r="E6" s="21"/>
      <c r="F6" s="22" t="s">
        <v>16</v>
      </c>
    </row>
    <row r="7" spans="1:6" ht="15.75">
      <c r="A7" s="142" t="s">
        <v>24</v>
      </c>
      <c r="B7" s="144" t="s">
        <v>25</v>
      </c>
      <c r="C7" s="145"/>
      <c r="D7" s="144" t="s">
        <v>26</v>
      </c>
      <c r="E7" s="145"/>
      <c r="F7" s="144" t="s">
        <v>27</v>
      </c>
    </row>
    <row r="8" spans="1:6" ht="15.75">
      <c r="A8" s="143"/>
      <c r="B8" s="146"/>
      <c r="C8" s="143"/>
      <c r="D8" s="146"/>
      <c r="E8" s="143"/>
      <c r="F8" s="146"/>
    </row>
    <row r="9" spans="1:7" ht="30.75" customHeight="1">
      <c r="A9" s="42" t="s">
        <v>22</v>
      </c>
      <c r="C9" s="23">
        <f>C10+C25+C26+C24</f>
        <v>344104339</v>
      </c>
      <c r="E9" s="23">
        <f>E10+E25+E26+E24</f>
        <v>256115044</v>
      </c>
      <c r="F9" s="24">
        <f>F10+F25+F26+F24</f>
        <v>2760050.074</v>
      </c>
      <c r="G9" s="6"/>
    </row>
    <row r="10" spans="1:8" ht="35.25" customHeight="1">
      <c r="A10" s="42" t="s">
        <v>28</v>
      </c>
      <c r="C10" s="25">
        <f>SUM(C11:C22)</f>
        <v>276146973</v>
      </c>
      <c r="E10" s="25">
        <f>SUM(E11:E22)</f>
        <v>203889277</v>
      </c>
      <c r="F10" s="26">
        <f>SUM(F11:F22)</f>
        <v>2235460.604</v>
      </c>
      <c r="G10" s="6"/>
      <c r="H10" s="11"/>
    </row>
    <row r="11" spans="1:8" ht="19.5" customHeight="1">
      <c r="A11" s="43" t="s">
        <v>0</v>
      </c>
      <c r="C11" s="25">
        <v>13586745</v>
      </c>
      <c r="D11" s="48"/>
      <c r="E11" s="28">
        <v>8558027</v>
      </c>
      <c r="F11" s="60">
        <v>95672.773</v>
      </c>
      <c r="G11" s="2"/>
      <c r="H11" s="11"/>
    </row>
    <row r="12" spans="1:8" ht="19.5" customHeight="1">
      <c r="A12" s="43" t="s">
        <v>1</v>
      </c>
      <c r="C12" s="25">
        <v>37910358</v>
      </c>
      <c r="D12" s="48"/>
      <c r="E12" s="28">
        <v>26769335</v>
      </c>
      <c r="F12" s="60">
        <v>302356.269</v>
      </c>
      <c r="G12" s="2"/>
      <c r="H12" s="11"/>
    </row>
    <row r="13" spans="1:8" ht="19.5" customHeight="1">
      <c r="A13" s="43" t="s">
        <v>2</v>
      </c>
      <c r="C13" s="25">
        <v>24432409</v>
      </c>
      <c r="D13" s="48"/>
      <c r="E13" s="28">
        <v>19404147</v>
      </c>
      <c r="F13" s="11">
        <v>216110.389</v>
      </c>
      <c r="G13" s="2"/>
      <c r="H13" s="11"/>
    </row>
    <row r="14" spans="1:8" ht="19.5" customHeight="1">
      <c r="A14" s="43" t="s">
        <v>3</v>
      </c>
      <c r="C14" s="25">
        <v>50357939</v>
      </c>
      <c r="D14" s="48"/>
      <c r="E14" s="28">
        <v>33140628</v>
      </c>
      <c r="F14" s="11">
        <v>356775.26</v>
      </c>
      <c r="G14" s="2"/>
      <c r="H14" s="11"/>
    </row>
    <row r="15" spans="1:8" ht="19.5" customHeight="1">
      <c r="A15" s="43" t="s">
        <v>4</v>
      </c>
      <c r="C15" s="25">
        <v>17232758</v>
      </c>
      <c r="D15" s="48"/>
      <c r="E15" s="28">
        <v>13861712</v>
      </c>
      <c r="F15" s="11">
        <v>145872.582</v>
      </c>
      <c r="G15" s="2"/>
      <c r="H15" s="11"/>
    </row>
    <row r="16" spans="1:8" ht="19.5" customHeight="1">
      <c r="A16" s="43" t="s">
        <v>5</v>
      </c>
      <c r="C16" s="25">
        <v>28517843</v>
      </c>
      <c r="D16" s="48"/>
      <c r="E16" s="28">
        <v>22751254</v>
      </c>
      <c r="F16" s="11">
        <v>248671.19</v>
      </c>
      <c r="G16" s="2"/>
      <c r="H16" s="11"/>
    </row>
    <row r="17" spans="1:8" ht="19.5" customHeight="1">
      <c r="A17" s="43" t="s">
        <v>6</v>
      </c>
      <c r="C17" s="25">
        <v>55228871</v>
      </c>
      <c r="D17" s="48"/>
      <c r="E17" s="28">
        <v>40483223</v>
      </c>
      <c r="F17" s="11">
        <v>447644.794</v>
      </c>
      <c r="G17" s="2"/>
      <c r="H17" s="11"/>
    </row>
    <row r="18" spans="1:8" ht="19.5" customHeight="1">
      <c r="A18" s="43" t="s">
        <v>7</v>
      </c>
      <c r="C18" s="25">
        <v>5742570</v>
      </c>
      <c r="D18" s="48"/>
      <c r="E18" s="28">
        <v>4587165</v>
      </c>
      <c r="F18" s="11">
        <v>49913.044</v>
      </c>
      <c r="G18" s="2"/>
      <c r="H18" s="11"/>
    </row>
    <row r="19" spans="1:8" ht="19.5" customHeight="1">
      <c r="A19" s="43" t="s">
        <v>8</v>
      </c>
      <c r="C19" s="25">
        <v>3529564</v>
      </c>
      <c r="D19" s="48"/>
      <c r="E19" s="28">
        <v>2419042</v>
      </c>
      <c r="F19" s="11">
        <v>26461.877</v>
      </c>
      <c r="G19" s="2"/>
      <c r="H19" s="11"/>
    </row>
    <row r="20" spans="1:8" ht="19.5" customHeight="1">
      <c r="A20" s="43" t="s">
        <v>9</v>
      </c>
      <c r="C20" s="25">
        <v>2123033</v>
      </c>
      <c r="D20" s="48"/>
      <c r="E20" s="28">
        <v>1508429</v>
      </c>
      <c r="F20" s="11">
        <v>15866.878</v>
      </c>
      <c r="G20" s="2"/>
      <c r="H20" s="11"/>
    </row>
    <row r="21" spans="1:8" ht="19.5" customHeight="1">
      <c r="A21" s="43" t="s">
        <v>10</v>
      </c>
      <c r="C21" s="25">
        <v>12285280</v>
      </c>
      <c r="D21" s="48"/>
      <c r="E21" s="28">
        <v>9218917</v>
      </c>
      <c r="F21" s="11">
        <v>96350.694</v>
      </c>
      <c r="G21" s="2"/>
      <c r="H21" s="11"/>
    </row>
    <row r="22" spans="1:8" ht="19.5" customHeight="1">
      <c r="A22" s="43" t="s">
        <v>11</v>
      </c>
      <c r="C22" s="25">
        <v>25199603</v>
      </c>
      <c r="D22" s="48"/>
      <c r="E22" s="28">
        <v>21187398</v>
      </c>
      <c r="F22" s="11">
        <v>233764.854</v>
      </c>
      <c r="G22" s="2"/>
      <c r="H22" s="11"/>
    </row>
    <row r="23" spans="1:8" ht="15.75">
      <c r="A23" s="44"/>
      <c r="C23" s="29"/>
      <c r="D23" s="48"/>
      <c r="E23" s="28"/>
      <c r="F23" s="30"/>
      <c r="G23" s="2"/>
      <c r="H23" s="11"/>
    </row>
    <row r="24" spans="1:7" ht="19.5" customHeight="1">
      <c r="A24" s="43" t="s">
        <v>32</v>
      </c>
      <c r="C24" s="61">
        <v>67179334</v>
      </c>
      <c r="D24" s="48"/>
      <c r="E24" s="61">
        <v>51643953</v>
      </c>
      <c r="F24" s="31">
        <v>518019.507</v>
      </c>
      <c r="G24" s="7"/>
    </row>
    <row r="25" spans="1:6" ht="19.5" customHeight="1">
      <c r="A25" s="45" t="s">
        <v>12</v>
      </c>
      <c r="C25" s="25">
        <v>676999</v>
      </c>
      <c r="E25" s="25">
        <v>486939</v>
      </c>
      <c r="F25" s="32">
        <v>5534</v>
      </c>
    </row>
    <row r="26" spans="1:7" ht="19.5" customHeight="1">
      <c r="A26" s="46" t="s">
        <v>15</v>
      </c>
      <c r="B26" s="62"/>
      <c r="C26" s="33">
        <v>101033</v>
      </c>
      <c r="D26" s="63"/>
      <c r="E26" s="33">
        <v>94875</v>
      </c>
      <c r="F26" s="34">
        <v>1035.963</v>
      </c>
      <c r="G26" s="9" t="s">
        <v>31</v>
      </c>
    </row>
    <row r="27" spans="1:8" s="5" customFormat="1" ht="20.25" customHeight="1">
      <c r="A27" s="53" t="s">
        <v>37</v>
      </c>
      <c r="B27" s="27"/>
      <c r="C27" s="50" t="s">
        <v>33</v>
      </c>
      <c r="D27" s="27"/>
      <c r="E27" s="51" t="s">
        <v>35</v>
      </c>
      <c r="F27" s="16" t="s">
        <v>47</v>
      </c>
      <c r="G27" s="4"/>
      <c r="H27" s="4"/>
    </row>
    <row r="28" spans="1:8" s="5" customFormat="1" ht="61.5" customHeight="1">
      <c r="A28" s="47"/>
      <c r="B28" s="27"/>
      <c r="C28" s="52"/>
      <c r="D28" s="49"/>
      <c r="E28" s="35"/>
      <c r="F28" s="32"/>
      <c r="G28" s="4"/>
      <c r="H28" s="4"/>
    </row>
    <row r="29" spans="1:8" s="5" customFormat="1" ht="18" customHeight="1">
      <c r="A29" s="3"/>
      <c r="B29" s="54"/>
      <c r="C29" s="50" t="s">
        <v>34</v>
      </c>
      <c r="D29" s="1"/>
      <c r="E29" s="35"/>
      <c r="F29" s="3"/>
      <c r="G29" s="4"/>
      <c r="H29" s="4"/>
    </row>
    <row r="30" spans="1:5" ht="28.5" customHeight="1">
      <c r="A30" s="47"/>
      <c r="B30" s="48"/>
      <c r="C30" s="35"/>
      <c r="D30" s="48"/>
      <c r="E30" s="35"/>
    </row>
    <row r="31" spans="1:6" ht="25.5" customHeight="1">
      <c r="A31" s="47"/>
      <c r="B31" s="48"/>
      <c r="C31" s="35"/>
      <c r="D31" s="59"/>
      <c r="E31" s="35"/>
      <c r="F31" s="32"/>
    </row>
    <row r="32" spans="1:8" s="5" customFormat="1" ht="16.5">
      <c r="A32" s="1" t="s">
        <v>17</v>
      </c>
      <c r="B32" s="13"/>
      <c r="C32" s="13"/>
      <c r="D32" s="13"/>
      <c r="E32" s="14"/>
      <c r="F32" s="13"/>
      <c r="G32" s="4"/>
      <c r="H32" s="4"/>
    </row>
    <row r="33" spans="1:8" s="5" customFormat="1" ht="16.5">
      <c r="A33" s="137" t="s">
        <v>36</v>
      </c>
      <c r="B33" s="138"/>
      <c r="C33" s="138"/>
      <c r="D33" s="138"/>
      <c r="E33" s="138"/>
      <c r="F33" s="138"/>
      <c r="G33" s="4"/>
      <c r="H33" s="4"/>
    </row>
    <row r="34" spans="1:8" s="5" customFormat="1" ht="16.5">
      <c r="A34" s="137" t="s">
        <v>29</v>
      </c>
      <c r="B34" s="138"/>
      <c r="C34" s="138"/>
      <c r="D34" s="138"/>
      <c r="E34" s="138"/>
      <c r="F34" s="138"/>
      <c r="G34" s="4"/>
      <c r="H34" s="4"/>
    </row>
    <row r="35" spans="1:8" s="5" customFormat="1" ht="16.5">
      <c r="A35" s="137" t="s">
        <v>30</v>
      </c>
      <c r="B35" s="138"/>
      <c r="C35" s="138"/>
      <c r="D35" s="138"/>
      <c r="E35" s="138"/>
      <c r="F35" s="138"/>
      <c r="G35" s="4"/>
      <c r="H35" s="4"/>
    </row>
    <row r="36" spans="1:8" s="5" customFormat="1" ht="16.5">
      <c r="A36" s="12" t="s">
        <v>40</v>
      </c>
      <c r="B36" s="39"/>
      <c r="C36" s="15"/>
      <c r="D36" s="15"/>
      <c r="E36" s="15"/>
      <c r="F36" s="3"/>
      <c r="G36" s="4"/>
      <c r="H36" s="4"/>
    </row>
    <row r="37" spans="1:8" s="5" customFormat="1" ht="16.5">
      <c r="A37" s="12" t="s">
        <v>41</v>
      </c>
      <c r="B37" s="3"/>
      <c r="C37" s="3"/>
      <c r="D37" s="3"/>
      <c r="E37" s="3"/>
      <c r="F37" s="3"/>
      <c r="G37" s="4"/>
      <c r="H37" s="4"/>
    </row>
    <row r="38" spans="1:6" ht="16.5">
      <c r="A38" s="12" t="s">
        <v>39</v>
      </c>
      <c r="B38" s="39"/>
      <c r="C38" s="15"/>
      <c r="D38" s="15"/>
      <c r="E38" s="15"/>
      <c r="F38" s="3"/>
    </row>
    <row r="39" spans="1:8" s="5" customFormat="1" ht="16.5">
      <c r="A39" s="12" t="s">
        <v>46</v>
      </c>
      <c r="B39" s="12"/>
      <c r="C39" s="12"/>
      <c r="D39" s="12"/>
      <c r="E39" s="12"/>
      <c r="F39" s="12"/>
      <c r="G39" s="4"/>
      <c r="H39" s="4"/>
    </row>
    <row r="40" spans="1:6" ht="16.5">
      <c r="A40" s="12" t="s">
        <v>44</v>
      </c>
      <c r="B40" s="3"/>
      <c r="C40" s="3"/>
      <c r="D40" s="3"/>
      <c r="E40" s="3"/>
      <c r="F40" s="3"/>
    </row>
    <row r="41" spans="1:6" ht="16.5">
      <c r="A41" s="12" t="s">
        <v>45</v>
      </c>
      <c r="B41" s="3"/>
      <c r="C41" s="3"/>
      <c r="D41" s="3"/>
      <c r="E41" s="3"/>
      <c r="F41" s="3"/>
    </row>
    <row r="42" ht="15.75">
      <c r="A42" s="57"/>
    </row>
  </sheetData>
  <sheetProtection/>
  <mergeCells count="9">
    <mergeCell ref="A34:F34"/>
    <mergeCell ref="A35:F35"/>
    <mergeCell ref="A33:F33"/>
    <mergeCell ref="A4:F5"/>
    <mergeCell ref="C6:D6"/>
    <mergeCell ref="A7:A8"/>
    <mergeCell ref="B7:C8"/>
    <mergeCell ref="D7:E8"/>
    <mergeCell ref="F7:F8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7.375" style="3" customWidth="1"/>
    <col min="2" max="2" width="7.375" style="3" customWidth="1"/>
    <col min="3" max="3" width="14.00390625" style="3" customWidth="1"/>
    <col min="4" max="4" width="12.25390625" style="3" customWidth="1"/>
    <col min="5" max="5" width="15.00390625" style="3" customWidth="1"/>
    <col min="6" max="6" width="28.87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40" t="s">
        <v>20</v>
      </c>
      <c r="B1" s="36" t="s">
        <v>380</v>
      </c>
      <c r="C1" s="17"/>
      <c r="D1" s="17"/>
      <c r="E1" s="18" t="s">
        <v>13</v>
      </c>
      <c r="F1" s="56" t="s">
        <v>381</v>
      </c>
      <c r="G1" s="66"/>
    </row>
    <row r="2" spans="1:6" ht="15.75">
      <c r="A2" s="40" t="s">
        <v>382</v>
      </c>
      <c r="B2" s="37" t="s">
        <v>383</v>
      </c>
      <c r="C2" s="68"/>
      <c r="D2" s="19"/>
      <c r="E2" s="18" t="s">
        <v>21</v>
      </c>
      <c r="F2" s="55" t="s">
        <v>384</v>
      </c>
    </row>
    <row r="3" spans="1:6" ht="15.75">
      <c r="A3" s="38"/>
      <c r="B3" s="20"/>
      <c r="C3" s="20"/>
      <c r="D3" s="20"/>
      <c r="E3" s="20"/>
      <c r="F3" s="20"/>
    </row>
    <row r="4" spans="1:6" ht="16.5" customHeight="1">
      <c r="A4" s="139" t="s">
        <v>385</v>
      </c>
      <c r="B4" s="139"/>
      <c r="C4" s="139"/>
      <c r="D4" s="139"/>
      <c r="E4" s="139"/>
      <c r="F4" s="139"/>
    </row>
    <row r="5" spans="1:6" ht="12" customHeight="1">
      <c r="A5" s="139"/>
      <c r="B5" s="139"/>
      <c r="C5" s="139"/>
      <c r="D5" s="139"/>
      <c r="E5" s="139"/>
      <c r="F5" s="139"/>
    </row>
    <row r="6" spans="1:6" ht="16.5">
      <c r="A6" s="41"/>
      <c r="B6" s="38"/>
      <c r="C6" s="140" t="s">
        <v>386</v>
      </c>
      <c r="D6" s="141"/>
      <c r="E6" s="21"/>
      <c r="F6" s="22" t="s">
        <v>387</v>
      </c>
    </row>
    <row r="7" spans="1:6" ht="15.75">
      <c r="A7" s="158" t="s">
        <v>388</v>
      </c>
      <c r="B7" s="153" t="s">
        <v>389</v>
      </c>
      <c r="C7" s="154"/>
      <c r="D7" s="153" t="s">
        <v>390</v>
      </c>
      <c r="E7" s="154"/>
      <c r="F7" s="153" t="s">
        <v>391</v>
      </c>
    </row>
    <row r="8" spans="1:6" ht="15.75">
      <c r="A8" s="156"/>
      <c r="B8" s="155"/>
      <c r="C8" s="156"/>
      <c r="D8" s="155"/>
      <c r="E8" s="156"/>
      <c r="F8" s="155"/>
    </row>
    <row r="9" spans="1:7" ht="30.75" customHeight="1">
      <c r="A9" s="42" t="s">
        <v>22</v>
      </c>
      <c r="C9" s="23">
        <f>+C24+C10+C25+C26</f>
        <v>329810425</v>
      </c>
      <c r="E9" s="23">
        <f>+E24+E10+E25+E26</f>
        <v>258849760</v>
      </c>
      <c r="F9" s="24">
        <f>+F24+F10+F25+F26</f>
        <v>2810412.5190000003</v>
      </c>
      <c r="G9" s="6"/>
    </row>
    <row r="10" spans="1:8" ht="35.25" customHeight="1">
      <c r="A10" s="42" t="s">
        <v>392</v>
      </c>
      <c r="C10" s="25">
        <f>SUM(C11:C22)</f>
        <v>261327431</v>
      </c>
      <c r="E10" s="25">
        <f>SUM(E11:E22)</f>
        <v>206736222</v>
      </c>
      <c r="F10" s="26">
        <f>SUM(F11:F22)</f>
        <v>2275146.33</v>
      </c>
      <c r="G10" s="6"/>
      <c r="H10" s="73"/>
    </row>
    <row r="11" spans="1:8" ht="19.5" customHeight="1">
      <c r="A11" s="43" t="s">
        <v>393</v>
      </c>
      <c r="C11" s="25">
        <v>13852384</v>
      </c>
      <c r="D11" s="27"/>
      <c r="E11" s="28">
        <v>9281411</v>
      </c>
      <c r="F11" s="75">
        <v>106944.818</v>
      </c>
      <c r="G11" s="2"/>
      <c r="H11" s="73"/>
    </row>
    <row r="12" spans="1:8" ht="19.5" customHeight="1">
      <c r="A12" s="43" t="s">
        <v>394</v>
      </c>
      <c r="C12" s="25">
        <v>34577627</v>
      </c>
      <c r="D12" s="27"/>
      <c r="E12" s="28">
        <v>29407098</v>
      </c>
      <c r="F12" s="75">
        <v>334126.194</v>
      </c>
      <c r="G12" s="2"/>
      <c r="H12" s="73"/>
    </row>
    <row r="13" spans="1:8" ht="19.5" customHeight="1">
      <c r="A13" s="43" t="s">
        <v>395</v>
      </c>
      <c r="C13" s="25">
        <v>25076163</v>
      </c>
      <c r="D13" s="27"/>
      <c r="E13" s="28">
        <v>19506002</v>
      </c>
      <c r="F13" s="73">
        <v>218237.448</v>
      </c>
      <c r="G13" s="2"/>
      <c r="H13" s="73"/>
    </row>
    <row r="14" spans="1:8" ht="19.5" customHeight="1">
      <c r="A14" s="43" t="s">
        <v>396</v>
      </c>
      <c r="C14" s="25">
        <v>48565648</v>
      </c>
      <c r="D14" s="27"/>
      <c r="E14" s="28">
        <v>35599118</v>
      </c>
      <c r="F14" s="73">
        <v>384191.03</v>
      </c>
      <c r="G14" s="2"/>
      <c r="H14" s="73"/>
    </row>
    <row r="15" spans="1:8" ht="19.5" customHeight="1">
      <c r="A15" s="43" t="s">
        <v>397</v>
      </c>
      <c r="C15" s="25">
        <v>17989863</v>
      </c>
      <c r="D15" s="27"/>
      <c r="E15" s="28">
        <v>13437905</v>
      </c>
      <c r="F15" s="73">
        <v>144292.476</v>
      </c>
      <c r="G15" s="2"/>
      <c r="H15" s="73"/>
    </row>
    <row r="16" spans="1:8" ht="19.5" customHeight="1">
      <c r="A16" s="43" t="s">
        <v>398</v>
      </c>
      <c r="C16" s="25">
        <v>28355248</v>
      </c>
      <c r="D16" s="27"/>
      <c r="E16" s="28">
        <v>22175600</v>
      </c>
      <c r="F16" s="73">
        <v>242892.29</v>
      </c>
      <c r="G16" s="2"/>
      <c r="H16" s="73"/>
    </row>
    <row r="17" spans="1:8" ht="19.5" customHeight="1">
      <c r="A17" s="43" t="s">
        <v>399</v>
      </c>
      <c r="C17" s="25">
        <v>45592006</v>
      </c>
      <c r="D17" s="27"/>
      <c r="E17" s="28">
        <v>39430658</v>
      </c>
      <c r="F17" s="73">
        <v>433768.982</v>
      </c>
      <c r="G17" s="2"/>
      <c r="H17" s="73"/>
    </row>
    <row r="18" spans="1:8" ht="19.5" customHeight="1">
      <c r="A18" s="43" t="s">
        <v>400</v>
      </c>
      <c r="C18" s="25">
        <v>5425643</v>
      </c>
      <c r="D18" s="27"/>
      <c r="E18" s="28">
        <v>4051754</v>
      </c>
      <c r="F18" s="73">
        <v>44436.112</v>
      </c>
      <c r="G18" s="2"/>
      <c r="H18" s="73"/>
    </row>
    <row r="19" spans="1:8" ht="19.5" customHeight="1">
      <c r="A19" s="43" t="s">
        <v>401</v>
      </c>
      <c r="C19" s="25">
        <v>3127293</v>
      </c>
      <c r="D19" s="27"/>
      <c r="E19" s="28">
        <v>2758998</v>
      </c>
      <c r="F19" s="73">
        <v>30046.088</v>
      </c>
      <c r="G19" s="2"/>
      <c r="H19" s="73"/>
    </row>
    <row r="20" spans="1:8" ht="19.5" customHeight="1">
      <c r="A20" s="43" t="s">
        <v>402</v>
      </c>
      <c r="C20" s="25">
        <v>2541076</v>
      </c>
      <c r="D20" s="27"/>
      <c r="E20" s="28">
        <v>1583029</v>
      </c>
      <c r="F20" s="73">
        <v>16544.902</v>
      </c>
      <c r="G20" s="2"/>
      <c r="H20" s="73"/>
    </row>
    <row r="21" spans="1:8" ht="19.5" customHeight="1">
      <c r="A21" s="43" t="s">
        <v>403</v>
      </c>
      <c r="C21" s="25">
        <v>11412320</v>
      </c>
      <c r="D21" s="27"/>
      <c r="E21" s="28">
        <v>9311697</v>
      </c>
      <c r="F21" s="73">
        <v>97823.06</v>
      </c>
      <c r="G21" s="2"/>
      <c r="H21" s="73"/>
    </row>
    <row r="22" spans="1:8" ht="19.5" customHeight="1">
      <c r="A22" s="43" t="s">
        <v>404</v>
      </c>
      <c r="C22" s="25">
        <v>24812160</v>
      </c>
      <c r="D22" s="27"/>
      <c r="E22" s="28">
        <v>20192952</v>
      </c>
      <c r="F22" s="73">
        <v>221842.93</v>
      </c>
      <c r="G22" s="2"/>
      <c r="H22" s="73"/>
    </row>
    <row r="23" spans="1:8" ht="15.75">
      <c r="A23" s="44"/>
      <c r="C23" s="29"/>
      <c r="D23" s="27"/>
      <c r="E23" s="28"/>
      <c r="F23" s="30"/>
      <c r="G23" s="2"/>
      <c r="H23" s="73"/>
    </row>
    <row r="24" spans="1:7" ht="19.5" customHeight="1">
      <c r="A24" s="43" t="s">
        <v>73</v>
      </c>
      <c r="C24" s="94">
        <v>67711011</v>
      </c>
      <c r="D24" s="27"/>
      <c r="E24" s="25">
        <v>51435797</v>
      </c>
      <c r="F24" s="31">
        <v>527074.813</v>
      </c>
      <c r="G24" s="7"/>
    </row>
    <row r="25" spans="1:6" ht="19.5" customHeight="1">
      <c r="A25" s="45" t="s">
        <v>405</v>
      </c>
      <c r="C25" s="25">
        <v>660052</v>
      </c>
      <c r="E25" s="25">
        <v>571342</v>
      </c>
      <c r="F25" s="32">
        <v>6991</v>
      </c>
    </row>
    <row r="26" spans="1:6" ht="19.5" customHeight="1">
      <c r="A26" s="46" t="s">
        <v>406</v>
      </c>
      <c r="B26" s="95"/>
      <c r="C26" s="33">
        <v>111931</v>
      </c>
      <c r="D26" s="80"/>
      <c r="E26" s="33">
        <v>106399</v>
      </c>
      <c r="F26" s="34">
        <v>1200.376</v>
      </c>
    </row>
    <row r="27" spans="1:6" ht="23.25" customHeight="1">
      <c r="A27" s="53" t="s">
        <v>407</v>
      </c>
      <c r="B27" s="27"/>
      <c r="C27" s="50" t="s">
        <v>408</v>
      </c>
      <c r="D27" s="27"/>
      <c r="E27" s="51" t="s">
        <v>409</v>
      </c>
      <c r="F27" s="16" t="s">
        <v>410</v>
      </c>
    </row>
    <row r="28" spans="1:6" ht="49.5" customHeight="1">
      <c r="A28" s="47"/>
      <c r="B28" s="27"/>
      <c r="C28" s="52"/>
      <c r="D28" s="49"/>
      <c r="E28" s="35"/>
      <c r="F28" s="32"/>
    </row>
    <row r="29" spans="2:5" ht="16.5">
      <c r="B29" s="54"/>
      <c r="C29" s="50" t="s">
        <v>411</v>
      </c>
      <c r="D29" s="1"/>
      <c r="E29" s="35"/>
    </row>
    <row r="30" spans="1:5" ht="31.5" customHeight="1">
      <c r="A30" s="47"/>
      <c r="B30" s="27"/>
      <c r="C30" s="35"/>
      <c r="D30" s="27"/>
      <c r="E30" s="35"/>
    </row>
    <row r="31" spans="5:6" ht="25.5" customHeight="1">
      <c r="E31" s="14"/>
      <c r="F31" s="14"/>
    </row>
    <row r="32" spans="1:6" ht="16.5">
      <c r="A32" s="1" t="s">
        <v>412</v>
      </c>
      <c r="B32" s="13"/>
      <c r="C32" s="13"/>
      <c r="D32" s="13"/>
      <c r="E32" s="14"/>
      <c r="F32" s="13"/>
    </row>
    <row r="33" spans="1:6" ht="16.5">
      <c r="A33" s="137" t="s">
        <v>413</v>
      </c>
      <c r="B33" s="138"/>
      <c r="C33" s="138"/>
      <c r="D33" s="138"/>
      <c r="E33" s="138"/>
      <c r="F33" s="138"/>
    </row>
    <row r="34" spans="1:6" ht="16.5">
      <c r="A34" s="137" t="s">
        <v>414</v>
      </c>
      <c r="B34" s="138"/>
      <c r="C34" s="138"/>
      <c r="D34" s="138"/>
      <c r="E34" s="138"/>
      <c r="F34" s="138"/>
    </row>
    <row r="35" spans="1:6" ht="16.5">
      <c r="A35" s="137" t="s">
        <v>415</v>
      </c>
      <c r="B35" s="138"/>
      <c r="C35" s="138"/>
      <c r="D35" s="138"/>
      <c r="E35" s="138"/>
      <c r="F35" s="138"/>
    </row>
    <row r="36" spans="1:5" ht="16.5">
      <c r="A36" s="12" t="s">
        <v>416</v>
      </c>
      <c r="B36" s="39"/>
      <c r="C36" s="15"/>
      <c r="D36" s="15"/>
      <c r="E36" s="15"/>
    </row>
    <row r="37" ht="16.5">
      <c r="A37" s="12" t="s">
        <v>417</v>
      </c>
    </row>
    <row r="38" spans="1:6" ht="16.5">
      <c r="A38" s="12" t="s">
        <v>418</v>
      </c>
      <c r="B38" s="12"/>
      <c r="C38" s="12"/>
      <c r="D38" s="12"/>
      <c r="E38" s="12"/>
      <c r="F38" s="12"/>
    </row>
    <row r="39" ht="16.5">
      <c r="A39" s="12" t="s">
        <v>419</v>
      </c>
    </row>
    <row r="40" ht="16.5">
      <c r="A40" s="12" t="s">
        <v>420</v>
      </c>
    </row>
    <row r="41" ht="16.5">
      <c r="A41" s="91"/>
    </row>
  </sheetData>
  <sheetProtection/>
  <mergeCells count="9">
    <mergeCell ref="A33:F33"/>
    <mergeCell ref="A34:F34"/>
    <mergeCell ref="A35:F35"/>
    <mergeCell ref="A4:F5"/>
    <mergeCell ref="C6:D6"/>
    <mergeCell ref="A7:A8"/>
    <mergeCell ref="B7:C8"/>
    <mergeCell ref="D7:E8"/>
    <mergeCell ref="F7:F8"/>
  </mergeCells>
  <printOptions horizontalCentered="1"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7">
      <selection activeCell="H23" sqref="H23"/>
    </sheetView>
  </sheetViews>
  <sheetFormatPr defaultColWidth="9.00390625" defaultRowHeight="16.5"/>
  <cols>
    <col min="1" max="1" width="27.875" style="3" customWidth="1"/>
    <col min="2" max="2" width="6.50390625" style="3" customWidth="1"/>
    <col min="3" max="3" width="15.125" style="3" customWidth="1"/>
    <col min="4" max="4" width="10.625" style="3" customWidth="1"/>
    <col min="5" max="5" width="17.25390625" style="3" customWidth="1"/>
    <col min="6" max="6" width="29.5039062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40" t="s">
        <v>20</v>
      </c>
      <c r="B1" s="36" t="s">
        <v>421</v>
      </c>
      <c r="C1" s="17"/>
      <c r="D1" s="17"/>
      <c r="E1" s="18" t="s">
        <v>13</v>
      </c>
      <c r="F1" s="56" t="s">
        <v>422</v>
      </c>
      <c r="G1" s="66"/>
    </row>
    <row r="2" spans="1:6" ht="15.75">
      <c r="A2" s="40" t="s">
        <v>423</v>
      </c>
      <c r="B2" s="37" t="s">
        <v>424</v>
      </c>
      <c r="C2" s="68"/>
      <c r="D2" s="19"/>
      <c r="E2" s="18" t="s">
        <v>21</v>
      </c>
      <c r="F2" s="55" t="s">
        <v>425</v>
      </c>
    </row>
    <row r="3" spans="1:6" ht="15.75">
      <c r="A3" s="38"/>
      <c r="B3" s="20"/>
      <c r="C3" s="20"/>
      <c r="D3" s="20"/>
      <c r="E3" s="20"/>
      <c r="F3" s="20"/>
    </row>
    <row r="4" spans="1:6" ht="16.5" customHeight="1">
      <c r="A4" s="139" t="s">
        <v>426</v>
      </c>
      <c r="B4" s="139"/>
      <c r="C4" s="139"/>
      <c r="D4" s="139"/>
      <c r="E4" s="139"/>
      <c r="F4" s="139"/>
    </row>
    <row r="5" spans="1:6" ht="12" customHeight="1">
      <c r="A5" s="139"/>
      <c r="B5" s="139"/>
      <c r="C5" s="139"/>
      <c r="D5" s="139"/>
      <c r="E5" s="139"/>
      <c r="F5" s="139"/>
    </row>
    <row r="6" spans="1:6" ht="16.5">
      <c r="A6" s="41"/>
      <c r="B6" s="38"/>
      <c r="C6" s="105" t="s">
        <v>427</v>
      </c>
      <c r="D6" s="106"/>
      <c r="E6" s="21"/>
      <c r="F6" s="22" t="s">
        <v>428</v>
      </c>
    </row>
    <row r="7" spans="1:6" ht="15.75">
      <c r="A7" s="158" t="s">
        <v>429</v>
      </c>
      <c r="B7" s="153" t="s">
        <v>430</v>
      </c>
      <c r="C7" s="154"/>
      <c r="D7" s="153" t="s">
        <v>431</v>
      </c>
      <c r="E7" s="154"/>
      <c r="F7" s="153" t="s">
        <v>432</v>
      </c>
    </row>
    <row r="8" spans="1:6" ht="15.75">
      <c r="A8" s="156"/>
      <c r="B8" s="155"/>
      <c r="C8" s="156"/>
      <c r="D8" s="155"/>
      <c r="E8" s="156"/>
      <c r="F8" s="155"/>
    </row>
    <row r="9" spans="1:7" ht="30.75" customHeight="1">
      <c r="A9" s="42" t="s">
        <v>22</v>
      </c>
      <c r="C9" s="23">
        <f>+C24+C10+C25+C26</f>
        <v>327311582</v>
      </c>
      <c r="E9" s="23">
        <f>+E24+E10+E25+E26</f>
        <v>260511035</v>
      </c>
      <c r="F9" s="24">
        <f>+F24+F10+F25+F26</f>
        <v>2761992.325</v>
      </c>
      <c r="G9" s="6"/>
    </row>
    <row r="10" spans="1:8" ht="35.25" customHeight="1">
      <c r="A10" s="42" t="s">
        <v>433</v>
      </c>
      <c r="C10" s="25">
        <f>SUM(C11:C22)</f>
        <v>250958815</v>
      </c>
      <c r="E10" s="25">
        <f>SUM(E11:E22)</f>
        <v>197567578</v>
      </c>
      <c r="F10" s="26">
        <f>SUM(F11:F22)</f>
        <v>2181691.44</v>
      </c>
      <c r="G10" s="6"/>
      <c r="H10" s="73"/>
    </row>
    <row r="11" spans="1:8" ht="19.5" customHeight="1">
      <c r="A11" s="43" t="s">
        <v>434</v>
      </c>
      <c r="C11" s="25">
        <v>12153123</v>
      </c>
      <c r="D11" s="27"/>
      <c r="E11" s="28">
        <v>8539681</v>
      </c>
      <c r="F11" s="75">
        <v>96373.897</v>
      </c>
      <c r="G11" s="2"/>
      <c r="H11" s="73"/>
    </row>
    <row r="12" spans="1:8" ht="19.5" customHeight="1">
      <c r="A12" s="43" t="s">
        <v>435</v>
      </c>
      <c r="C12" s="25">
        <v>33188225</v>
      </c>
      <c r="D12" s="27"/>
      <c r="E12" s="28">
        <v>26107532</v>
      </c>
      <c r="F12" s="75">
        <v>297055.056</v>
      </c>
      <c r="G12" s="2"/>
      <c r="H12" s="73"/>
    </row>
    <row r="13" spans="1:8" ht="19.5" customHeight="1">
      <c r="A13" s="43" t="s">
        <v>436</v>
      </c>
      <c r="C13" s="25">
        <v>22739266</v>
      </c>
      <c r="D13" s="27"/>
      <c r="E13" s="28">
        <v>19171948</v>
      </c>
      <c r="F13" s="73">
        <v>214934.413</v>
      </c>
      <c r="G13" s="2"/>
      <c r="H13" s="73"/>
    </row>
    <row r="14" spans="1:8" ht="19.5" customHeight="1">
      <c r="A14" s="43" t="s">
        <v>437</v>
      </c>
      <c r="C14" s="25">
        <v>45846432</v>
      </c>
      <c r="D14" s="27"/>
      <c r="E14" s="28">
        <v>32586486</v>
      </c>
      <c r="F14" s="73">
        <v>353223.876</v>
      </c>
      <c r="G14" s="2"/>
      <c r="H14" s="73"/>
    </row>
    <row r="15" spans="1:8" ht="19.5" customHeight="1">
      <c r="A15" s="43" t="s">
        <v>438</v>
      </c>
      <c r="C15" s="25">
        <v>17236910</v>
      </c>
      <c r="D15" s="27"/>
      <c r="E15" s="28">
        <v>12995813</v>
      </c>
      <c r="F15" s="73">
        <v>139273.01</v>
      </c>
      <c r="G15" s="2"/>
      <c r="H15" s="73"/>
    </row>
    <row r="16" spans="1:8" ht="19.5" customHeight="1">
      <c r="A16" s="43" t="s">
        <v>439</v>
      </c>
      <c r="C16" s="25">
        <v>27236354</v>
      </c>
      <c r="D16" s="27"/>
      <c r="E16" s="28">
        <v>21681288</v>
      </c>
      <c r="F16" s="73">
        <v>237835.734</v>
      </c>
      <c r="G16" s="2"/>
      <c r="H16" s="73"/>
    </row>
    <row r="17" spans="1:8" ht="19.5" customHeight="1">
      <c r="A17" s="43" t="s">
        <v>440</v>
      </c>
      <c r="C17" s="25">
        <v>45933246</v>
      </c>
      <c r="D17" s="27"/>
      <c r="E17" s="28">
        <v>38984845</v>
      </c>
      <c r="F17" s="73">
        <v>433675.86</v>
      </c>
      <c r="G17" s="2"/>
      <c r="H17" s="73"/>
    </row>
    <row r="18" spans="1:8" ht="19.5" customHeight="1">
      <c r="A18" s="43" t="s">
        <v>441</v>
      </c>
      <c r="C18" s="25">
        <v>5385503</v>
      </c>
      <c r="D18" s="27"/>
      <c r="E18" s="28">
        <v>4432535</v>
      </c>
      <c r="F18" s="73">
        <v>48276.641</v>
      </c>
      <c r="G18" s="2"/>
      <c r="H18" s="73"/>
    </row>
    <row r="19" spans="1:8" ht="19.5" customHeight="1">
      <c r="A19" s="43" t="s">
        <v>442</v>
      </c>
      <c r="C19" s="25">
        <v>2999934</v>
      </c>
      <c r="D19" s="27"/>
      <c r="E19" s="28">
        <v>2388415</v>
      </c>
      <c r="F19" s="73">
        <v>26119.763</v>
      </c>
      <c r="G19" s="2"/>
      <c r="H19" s="73"/>
    </row>
    <row r="20" spans="1:8" ht="19.5" customHeight="1">
      <c r="A20" s="43" t="s">
        <v>443</v>
      </c>
      <c r="C20" s="25">
        <v>2426608</v>
      </c>
      <c r="D20" s="27"/>
      <c r="E20" s="28">
        <v>1478537</v>
      </c>
      <c r="F20" s="73">
        <v>15618.712</v>
      </c>
      <c r="G20" s="2"/>
      <c r="H20" s="73"/>
    </row>
    <row r="21" spans="1:8" ht="19.5" customHeight="1">
      <c r="A21" s="43" t="s">
        <v>444</v>
      </c>
      <c r="C21" s="25">
        <v>11417034</v>
      </c>
      <c r="D21" s="27"/>
      <c r="E21" s="28">
        <v>8799971</v>
      </c>
      <c r="F21" s="73">
        <v>92463.309</v>
      </c>
      <c r="G21" s="2"/>
      <c r="H21" s="73"/>
    </row>
    <row r="22" spans="1:8" ht="19.5" customHeight="1">
      <c r="A22" s="43" t="s">
        <v>445</v>
      </c>
      <c r="C22" s="25">
        <v>24396180</v>
      </c>
      <c r="D22" s="27"/>
      <c r="E22" s="28">
        <v>20400527</v>
      </c>
      <c r="F22" s="73">
        <v>226841.169</v>
      </c>
      <c r="G22" s="2"/>
      <c r="H22" s="73"/>
    </row>
    <row r="23" spans="1:8" ht="15.75">
      <c r="A23" s="44"/>
      <c r="C23" s="29"/>
      <c r="D23" s="27"/>
      <c r="E23" s="28"/>
      <c r="F23" s="30"/>
      <c r="G23" s="2"/>
      <c r="H23" s="73"/>
    </row>
    <row r="24" spans="1:7" ht="19.5" customHeight="1">
      <c r="A24" s="43" t="s">
        <v>73</v>
      </c>
      <c r="C24" s="94">
        <v>75609993</v>
      </c>
      <c r="D24" s="27"/>
      <c r="E24" s="25">
        <v>62314598</v>
      </c>
      <c r="F24" s="31">
        <v>573005.487</v>
      </c>
      <c r="G24" s="7"/>
    </row>
    <row r="25" spans="1:6" ht="19.5" customHeight="1">
      <c r="A25" s="45" t="s">
        <v>446</v>
      </c>
      <c r="C25" s="25">
        <v>633064</v>
      </c>
      <c r="E25" s="25">
        <v>521479</v>
      </c>
      <c r="F25" s="32">
        <v>6084</v>
      </c>
    </row>
    <row r="26" spans="1:6" ht="19.5" customHeight="1">
      <c r="A26" s="46" t="s">
        <v>447</v>
      </c>
      <c r="B26" s="95"/>
      <c r="C26" s="33">
        <v>109710</v>
      </c>
      <c r="D26" s="80"/>
      <c r="E26" s="33">
        <v>107380</v>
      </c>
      <c r="F26" s="34">
        <v>1211.398</v>
      </c>
    </row>
    <row r="27" spans="1:6" ht="24" customHeight="1">
      <c r="A27" s="53" t="s">
        <v>448</v>
      </c>
      <c r="B27" s="27"/>
      <c r="C27" s="50" t="s">
        <v>449</v>
      </c>
      <c r="D27" s="27"/>
      <c r="E27" s="51" t="s">
        <v>450</v>
      </c>
      <c r="F27" s="16" t="s">
        <v>451</v>
      </c>
    </row>
    <row r="28" spans="1:6" ht="45.75" customHeight="1">
      <c r="A28" s="47"/>
      <c r="B28" s="27"/>
      <c r="C28" s="52"/>
      <c r="D28" s="49"/>
      <c r="E28" s="35"/>
      <c r="F28" s="32"/>
    </row>
    <row r="29" spans="2:5" ht="24.75" customHeight="1">
      <c r="B29" s="54"/>
      <c r="C29" s="50" t="s">
        <v>452</v>
      </c>
      <c r="D29" s="1"/>
      <c r="E29" s="35"/>
    </row>
    <row r="30" spans="1:5" ht="15.75">
      <c r="A30" s="47"/>
      <c r="B30" s="27"/>
      <c r="C30" s="35"/>
      <c r="D30" s="27"/>
      <c r="E30" s="35"/>
    </row>
    <row r="31" spans="1:6" ht="15.75">
      <c r="A31" s="47"/>
      <c r="B31" s="27"/>
      <c r="C31" s="35"/>
      <c r="D31" s="85"/>
      <c r="E31" s="35"/>
      <c r="F31" s="32"/>
    </row>
    <row r="32" spans="1:6" ht="15.75">
      <c r="A32" s="47"/>
      <c r="B32" s="27"/>
      <c r="C32" s="35"/>
      <c r="D32" s="85"/>
      <c r="E32" s="35"/>
      <c r="F32" s="32"/>
    </row>
    <row r="33" spans="5:6" ht="15.75">
      <c r="E33" s="14"/>
      <c r="F33" s="14"/>
    </row>
    <row r="34" spans="1:6" ht="16.5">
      <c r="A34" s="1" t="s">
        <v>453</v>
      </c>
      <c r="B34" s="13"/>
      <c r="C34" s="13"/>
      <c r="D34" s="13"/>
      <c r="E34" s="14"/>
      <c r="F34" s="13"/>
    </row>
    <row r="35" spans="1:6" ht="16.5">
      <c r="A35" s="137" t="s">
        <v>454</v>
      </c>
      <c r="B35" s="138"/>
      <c r="C35" s="138"/>
      <c r="D35" s="138"/>
      <c r="E35" s="138"/>
      <c r="F35" s="138"/>
    </row>
    <row r="36" spans="1:6" ht="16.5">
      <c r="A36" s="137" t="s">
        <v>455</v>
      </c>
      <c r="B36" s="138"/>
      <c r="C36" s="138"/>
      <c r="D36" s="138"/>
      <c r="E36" s="138"/>
      <c r="F36" s="138"/>
    </row>
    <row r="37" spans="1:6" ht="16.5">
      <c r="A37" s="137" t="s">
        <v>456</v>
      </c>
      <c r="B37" s="138"/>
      <c r="C37" s="138"/>
      <c r="D37" s="138"/>
      <c r="E37" s="138"/>
      <c r="F37" s="138"/>
    </row>
    <row r="38" spans="1:5" ht="16.5">
      <c r="A38" s="12" t="s">
        <v>457</v>
      </c>
      <c r="B38" s="39"/>
      <c r="C38" s="15"/>
      <c r="D38" s="15"/>
      <c r="E38" s="15"/>
    </row>
    <row r="39" ht="16.5">
      <c r="A39" s="12" t="s">
        <v>458</v>
      </c>
    </row>
    <row r="40" spans="1:5" ht="16.5">
      <c r="A40" s="12" t="s">
        <v>459</v>
      </c>
      <c r="B40" s="39"/>
      <c r="C40" s="15"/>
      <c r="D40" s="15"/>
      <c r="E40" s="15"/>
    </row>
    <row r="41" spans="1:6" ht="16.5">
      <c r="A41" s="12" t="s">
        <v>460</v>
      </c>
      <c r="B41" s="12"/>
      <c r="C41" s="12"/>
      <c r="D41" s="12"/>
      <c r="E41" s="12"/>
      <c r="F41" s="12"/>
    </row>
    <row r="42" ht="16.5">
      <c r="A42" s="12" t="s">
        <v>461</v>
      </c>
    </row>
    <row r="43" ht="16.5">
      <c r="A43" s="12" t="s">
        <v>462</v>
      </c>
    </row>
  </sheetData>
  <sheetProtection/>
  <mergeCells count="8">
    <mergeCell ref="A36:F36"/>
    <mergeCell ref="A37:F37"/>
    <mergeCell ref="A4:F5"/>
    <mergeCell ref="A7:A8"/>
    <mergeCell ref="B7:C8"/>
    <mergeCell ref="D7:E8"/>
    <mergeCell ref="F7:F8"/>
    <mergeCell ref="A35:F3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8.00390625" style="3" customWidth="1"/>
    <col min="2" max="2" width="8.375" style="3" customWidth="1"/>
    <col min="3" max="3" width="15.125" style="3" customWidth="1"/>
    <col min="4" max="4" width="11.00390625" style="3" customWidth="1"/>
    <col min="5" max="5" width="15.50390625" style="3" customWidth="1"/>
    <col min="6" max="6" width="28.0039062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40" t="s">
        <v>20</v>
      </c>
      <c r="B1" s="36" t="s">
        <v>506</v>
      </c>
      <c r="C1" s="17"/>
      <c r="D1" s="17"/>
      <c r="E1" s="18" t="s">
        <v>13</v>
      </c>
      <c r="F1" s="56" t="s">
        <v>507</v>
      </c>
      <c r="G1" s="66"/>
    </row>
    <row r="2" spans="1:6" ht="15.75">
      <c r="A2" s="40" t="s">
        <v>23</v>
      </c>
      <c r="B2" s="37" t="s">
        <v>19</v>
      </c>
      <c r="C2" s="68"/>
      <c r="D2" s="19"/>
      <c r="E2" s="18" t="s">
        <v>21</v>
      </c>
      <c r="F2" s="55" t="s">
        <v>14</v>
      </c>
    </row>
    <row r="3" spans="1:6" ht="15.75">
      <c r="A3" s="38"/>
      <c r="B3" s="20"/>
      <c r="C3" s="20"/>
      <c r="D3" s="20"/>
      <c r="E3" s="20"/>
      <c r="F3" s="20"/>
    </row>
    <row r="4" spans="1:6" ht="16.5" customHeight="1">
      <c r="A4" s="139" t="s">
        <v>508</v>
      </c>
      <c r="B4" s="139"/>
      <c r="C4" s="139"/>
      <c r="D4" s="139"/>
      <c r="E4" s="139"/>
      <c r="F4" s="139"/>
    </row>
    <row r="5" spans="1:6" ht="12" customHeight="1">
      <c r="A5" s="139"/>
      <c r="B5" s="139"/>
      <c r="C5" s="139"/>
      <c r="D5" s="139"/>
      <c r="E5" s="139"/>
      <c r="F5" s="139"/>
    </row>
    <row r="6" spans="1:6" ht="16.5">
      <c r="A6" s="41"/>
      <c r="B6" s="38"/>
      <c r="C6" s="140" t="s">
        <v>463</v>
      </c>
      <c r="D6" s="141"/>
      <c r="E6" s="21"/>
      <c r="F6" s="22" t="s">
        <v>509</v>
      </c>
    </row>
    <row r="7" spans="1:6" ht="15.75">
      <c r="A7" s="158" t="s">
        <v>510</v>
      </c>
      <c r="B7" s="153" t="s">
        <v>25</v>
      </c>
      <c r="C7" s="154"/>
      <c r="D7" s="153" t="s">
        <v>26</v>
      </c>
      <c r="E7" s="154"/>
      <c r="F7" s="153" t="s">
        <v>27</v>
      </c>
    </row>
    <row r="8" spans="1:6" ht="15.75">
      <c r="A8" s="156"/>
      <c r="B8" s="155"/>
      <c r="C8" s="156"/>
      <c r="D8" s="155"/>
      <c r="E8" s="156"/>
      <c r="F8" s="155"/>
    </row>
    <row r="9" spans="1:7" ht="30.75" customHeight="1">
      <c r="A9" s="42" t="s">
        <v>22</v>
      </c>
      <c r="C9" s="23">
        <f>C10+C24+C25+C26</f>
        <v>346781774</v>
      </c>
      <c r="E9" s="23">
        <f>E10+E24+E25+E26</f>
        <v>275457930</v>
      </c>
      <c r="F9" s="24">
        <f>F10+F24+F25+F26</f>
        <v>2947686.202</v>
      </c>
      <c r="G9" s="6"/>
    </row>
    <row r="10" spans="1:8" ht="35.25" customHeight="1">
      <c r="A10" s="42" t="s">
        <v>28</v>
      </c>
      <c r="C10" s="25">
        <f>SUM(C11:C22)</f>
        <v>273937989</v>
      </c>
      <c r="E10" s="25">
        <f>SUM(E11:E22)</f>
        <v>217101522</v>
      </c>
      <c r="F10" s="26">
        <f>SUM(F11:F22)</f>
        <v>2386824.446</v>
      </c>
      <c r="G10" s="6"/>
      <c r="H10" s="73"/>
    </row>
    <row r="11" spans="1:8" ht="19.5" customHeight="1">
      <c r="A11" s="43" t="s">
        <v>0</v>
      </c>
      <c r="C11" s="25">
        <v>12273436</v>
      </c>
      <c r="D11" s="27"/>
      <c r="E11" s="28">
        <v>8919799</v>
      </c>
      <c r="F11" s="75">
        <v>99755.548</v>
      </c>
      <c r="G11" s="2"/>
      <c r="H11" s="73"/>
    </row>
    <row r="12" spans="1:8" ht="19.5" customHeight="1">
      <c r="A12" s="43" t="s">
        <v>1</v>
      </c>
      <c r="C12" s="25">
        <v>40387898</v>
      </c>
      <c r="D12" s="27"/>
      <c r="E12" s="28">
        <v>30283878</v>
      </c>
      <c r="F12" s="75">
        <v>344008.289</v>
      </c>
      <c r="G12" s="2"/>
      <c r="H12" s="73"/>
    </row>
    <row r="13" spans="1:8" ht="19.5" customHeight="1">
      <c r="A13" s="43" t="s">
        <v>2</v>
      </c>
      <c r="C13" s="25">
        <v>24852766</v>
      </c>
      <c r="D13" s="27"/>
      <c r="E13" s="28">
        <v>20587168</v>
      </c>
      <c r="F13" s="73">
        <v>230191.524</v>
      </c>
      <c r="G13" s="2"/>
      <c r="H13" s="73"/>
    </row>
    <row r="14" spans="1:8" ht="19.5" customHeight="1">
      <c r="A14" s="43" t="s">
        <v>3</v>
      </c>
      <c r="C14" s="25">
        <v>48754095</v>
      </c>
      <c r="D14" s="27"/>
      <c r="E14" s="28">
        <v>37683664</v>
      </c>
      <c r="F14" s="73">
        <v>406940.462</v>
      </c>
      <c r="G14" s="2"/>
      <c r="H14" s="73"/>
    </row>
    <row r="15" spans="1:8" ht="19.5" customHeight="1">
      <c r="A15" s="43" t="s">
        <v>4</v>
      </c>
      <c r="C15" s="25">
        <v>18114744</v>
      </c>
      <c r="D15" s="27"/>
      <c r="E15" s="28">
        <v>13982934</v>
      </c>
      <c r="F15" s="73">
        <v>150207.597</v>
      </c>
      <c r="G15" s="2"/>
      <c r="H15" s="73"/>
    </row>
    <row r="16" spans="1:8" ht="19.5" customHeight="1">
      <c r="A16" s="43" t="s">
        <v>511</v>
      </c>
      <c r="C16" s="25">
        <v>28863805</v>
      </c>
      <c r="D16" s="27"/>
      <c r="E16" s="28">
        <v>24252225</v>
      </c>
      <c r="F16" s="73">
        <v>265602.893</v>
      </c>
      <c r="G16" s="2"/>
      <c r="H16" s="73"/>
    </row>
    <row r="17" spans="1:8" ht="19.5" customHeight="1">
      <c r="A17" s="43" t="s">
        <v>6</v>
      </c>
      <c r="C17" s="25">
        <v>49938894</v>
      </c>
      <c r="D17" s="27"/>
      <c r="E17" s="28">
        <v>43156679</v>
      </c>
      <c r="F17" s="73">
        <v>476009.18</v>
      </c>
      <c r="G17" s="2"/>
      <c r="H17" s="73"/>
    </row>
    <row r="18" spans="1:8" ht="19.5" customHeight="1">
      <c r="A18" s="43" t="s">
        <v>7</v>
      </c>
      <c r="C18" s="25">
        <v>5861408</v>
      </c>
      <c r="D18" s="27"/>
      <c r="E18" s="28">
        <v>4010054</v>
      </c>
      <c r="F18" s="73">
        <v>44199.141</v>
      </c>
      <c r="G18" s="2"/>
      <c r="H18" s="73"/>
    </row>
    <row r="19" spans="1:8" ht="19.5" customHeight="1">
      <c r="A19" s="43" t="s">
        <v>8</v>
      </c>
      <c r="C19" s="25">
        <v>3087085</v>
      </c>
      <c r="D19" s="27"/>
      <c r="E19" s="28">
        <v>2677631</v>
      </c>
      <c r="F19" s="73">
        <v>29250.902</v>
      </c>
      <c r="G19" s="2"/>
      <c r="H19" s="73"/>
    </row>
    <row r="20" spans="1:8" ht="19.5" customHeight="1">
      <c r="A20" s="43" t="s">
        <v>9</v>
      </c>
      <c r="C20" s="25">
        <v>2370127</v>
      </c>
      <c r="D20" s="27"/>
      <c r="E20" s="28">
        <v>1529785</v>
      </c>
      <c r="F20" s="73">
        <v>16040.959</v>
      </c>
      <c r="G20" s="2"/>
      <c r="H20" s="73"/>
    </row>
    <row r="21" spans="1:8" ht="19.5" customHeight="1">
      <c r="A21" s="43" t="s">
        <v>10</v>
      </c>
      <c r="C21" s="25">
        <v>12467496</v>
      </c>
      <c r="D21" s="27"/>
      <c r="E21" s="28">
        <v>9594530</v>
      </c>
      <c r="F21" s="73">
        <v>100725.954</v>
      </c>
      <c r="G21" s="2"/>
      <c r="H21" s="73"/>
    </row>
    <row r="22" spans="1:8" ht="19.5" customHeight="1">
      <c r="A22" s="43" t="s">
        <v>512</v>
      </c>
      <c r="C22" s="25">
        <v>26966235</v>
      </c>
      <c r="D22" s="27"/>
      <c r="E22" s="28">
        <v>20423175</v>
      </c>
      <c r="F22" s="73">
        <v>223891.997</v>
      </c>
      <c r="G22" s="2"/>
      <c r="H22" s="73"/>
    </row>
    <row r="23" spans="1:8" ht="15.75">
      <c r="A23" s="44"/>
      <c r="C23" s="29"/>
      <c r="D23" s="27"/>
      <c r="E23" s="28"/>
      <c r="F23" s="30"/>
      <c r="G23" s="2"/>
      <c r="H23" s="73"/>
    </row>
    <row r="24" spans="1:7" ht="19.5" customHeight="1">
      <c r="A24" s="43" t="s">
        <v>73</v>
      </c>
      <c r="C24" s="107">
        <v>72104367</v>
      </c>
      <c r="D24" s="108"/>
      <c r="E24" s="107">
        <v>57712795</v>
      </c>
      <c r="F24" s="109">
        <v>553029.329</v>
      </c>
      <c r="G24" s="7"/>
    </row>
    <row r="25" spans="1:6" ht="19.5" customHeight="1">
      <c r="A25" s="45" t="s">
        <v>12</v>
      </c>
      <c r="C25" s="25">
        <v>636999</v>
      </c>
      <c r="E25" s="25">
        <v>545829</v>
      </c>
      <c r="F25" s="32">
        <v>6728</v>
      </c>
    </row>
    <row r="26" spans="1:6" ht="19.5" customHeight="1">
      <c r="A26" s="46" t="s">
        <v>15</v>
      </c>
      <c r="B26" s="95"/>
      <c r="C26" s="33">
        <v>102419</v>
      </c>
      <c r="D26" s="80"/>
      <c r="E26" s="33">
        <v>97784</v>
      </c>
      <c r="F26" s="34">
        <v>1104.427</v>
      </c>
    </row>
    <row r="27" spans="1:6" ht="20.25" customHeight="1">
      <c r="A27" s="53" t="s">
        <v>513</v>
      </c>
      <c r="B27" s="27"/>
      <c r="C27" s="50" t="s">
        <v>33</v>
      </c>
      <c r="D27" s="27"/>
      <c r="E27" s="51" t="s">
        <v>35</v>
      </c>
      <c r="F27" s="16" t="s">
        <v>514</v>
      </c>
    </row>
    <row r="28" spans="1:6" ht="44.25" customHeight="1">
      <c r="A28" s="47"/>
      <c r="B28" s="27"/>
      <c r="C28" s="52"/>
      <c r="D28" s="49"/>
      <c r="E28" s="35"/>
      <c r="F28" s="32"/>
    </row>
    <row r="29" spans="2:5" ht="21.75" customHeight="1">
      <c r="B29" s="54"/>
      <c r="C29" s="50" t="s">
        <v>34</v>
      </c>
      <c r="D29" s="1"/>
      <c r="E29" s="35"/>
    </row>
    <row r="30" spans="1:6" ht="16.5">
      <c r="A30" s="47"/>
      <c r="B30" s="27"/>
      <c r="D30" s="49"/>
      <c r="E30" s="35"/>
      <c r="F30" s="32"/>
    </row>
    <row r="31" spans="1:6" ht="15.75">
      <c r="A31" s="47"/>
      <c r="B31" s="27"/>
      <c r="C31" s="35"/>
      <c r="D31" s="85"/>
      <c r="E31" s="35"/>
      <c r="F31" s="32"/>
    </row>
    <row r="32" spans="1:6" ht="15.75">
      <c r="A32" s="47"/>
      <c r="B32" s="27"/>
      <c r="C32" s="35"/>
      <c r="D32" s="85"/>
      <c r="E32" s="35"/>
      <c r="F32" s="32"/>
    </row>
    <row r="33" spans="5:6" ht="15.75">
      <c r="E33" s="14"/>
      <c r="F33" s="14"/>
    </row>
    <row r="34" spans="1:6" ht="16.5">
      <c r="A34" s="1" t="s">
        <v>17</v>
      </c>
      <c r="B34" s="13"/>
      <c r="C34" s="13"/>
      <c r="D34" s="13"/>
      <c r="E34" s="14"/>
      <c r="F34" s="13"/>
    </row>
    <row r="35" spans="1:6" ht="16.5">
      <c r="A35" s="137" t="s">
        <v>36</v>
      </c>
      <c r="B35" s="138"/>
      <c r="C35" s="138"/>
      <c r="D35" s="138"/>
      <c r="E35" s="138"/>
      <c r="F35" s="138"/>
    </row>
    <row r="36" spans="1:6" ht="16.5">
      <c r="A36" s="137" t="s">
        <v>29</v>
      </c>
      <c r="B36" s="138"/>
      <c r="C36" s="138"/>
      <c r="D36" s="138"/>
      <c r="E36" s="138"/>
      <c r="F36" s="138"/>
    </row>
    <row r="37" spans="1:6" ht="16.5">
      <c r="A37" s="137" t="s">
        <v>30</v>
      </c>
      <c r="B37" s="138"/>
      <c r="C37" s="138"/>
      <c r="D37" s="138"/>
      <c r="E37" s="138"/>
      <c r="F37" s="138"/>
    </row>
    <row r="38" spans="1:5" ht="16.5">
      <c r="A38" s="12" t="s">
        <v>40</v>
      </c>
      <c r="B38" s="39"/>
      <c r="C38" s="15"/>
      <c r="D38" s="15"/>
      <c r="E38" s="15"/>
    </row>
    <row r="39" ht="16.5">
      <c r="A39" s="12" t="s">
        <v>41</v>
      </c>
    </row>
    <row r="40" spans="1:5" ht="16.5">
      <c r="A40" s="12" t="s">
        <v>39</v>
      </c>
      <c r="B40" s="39"/>
      <c r="C40" s="15"/>
      <c r="D40" s="15"/>
      <c r="E40" s="15"/>
    </row>
    <row r="41" spans="1:8" s="12" customFormat="1" ht="16.5">
      <c r="A41" s="12" t="s">
        <v>464</v>
      </c>
      <c r="G41" s="48"/>
      <c r="H41" s="48"/>
    </row>
    <row r="42" spans="1:8" s="3" customFormat="1" ht="16.5">
      <c r="A42" s="12" t="s">
        <v>465</v>
      </c>
      <c r="G42" s="27"/>
      <c r="H42" s="27"/>
    </row>
    <row r="43" spans="1:8" s="3" customFormat="1" ht="16.5">
      <c r="A43" s="12" t="s">
        <v>466</v>
      </c>
      <c r="G43" s="27"/>
      <c r="H43" s="27"/>
    </row>
    <row r="44" ht="16.5">
      <c r="A44" s="110" t="s">
        <v>467</v>
      </c>
    </row>
  </sheetData>
  <sheetProtection/>
  <mergeCells count="9">
    <mergeCell ref="A35:F35"/>
    <mergeCell ref="A36:F36"/>
    <mergeCell ref="A37:F37"/>
    <mergeCell ref="A4:F5"/>
    <mergeCell ref="C6:D6"/>
    <mergeCell ref="A7:A8"/>
    <mergeCell ref="B7:C8"/>
    <mergeCell ref="D7:E8"/>
    <mergeCell ref="F7:F8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">
      <selection activeCell="E3" sqref="E3"/>
    </sheetView>
  </sheetViews>
  <sheetFormatPr defaultColWidth="9.00390625" defaultRowHeight="16.5"/>
  <cols>
    <col min="1" max="1" width="26.00390625" style="93" customWidth="1"/>
    <col min="2" max="2" width="4.125" style="93" customWidth="1"/>
    <col min="3" max="3" width="18.375" style="93" customWidth="1"/>
    <col min="4" max="4" width="6.75390625" style="93" customWidth="1"/>
    <col min="5" max="5" width="17.625" style="93" customWidth="1"/>
    <col min="6" max="6" width="20.625" style="93" customWidth="1"/>
    <col min="8" max="8" width="12.25390625" style="0" bestFit="1" customWidth="1"/>
  </cols>
  <sheetData>
    <row r="1" spans="1:6" ht="16.5">
      <c r="A1" s="64" t="s">
        <v>468</v>
      </c>
      <c r="B1" s="65" t="s">
        <v>469</v>
      </c>
      <c r="C1" s="111"/>
      <c r="D1" s="111"/>
      <c r="E1" s="112" t="s">
        <v>13</v>
      </c>
      <c r="F1" s="56" t="s">
        <v>470</v>
      </c>
    </row>
    <row r="2" spans="1:6" ht="16.5">
      <c r="A2" s="64" t="s">
        <v>471</v>
      </c>
      <c r="B2" s="67" t="s">
        <v>472</v>
      </c>
      <c r="C2" s="113"/>
      <c r="D2" s="114"/>
      <c r="E2" s="112" t="s">
        <v>473</v>
      </c>
      <c r="F2" s="55" t="s">
        <v>474</v>
      </c>
    </row>
    <row r="3" spans="1:6" ht="16.5">
      <c r="A3" s="115"/>
      <c r="B3" s="116"/>
      <c r="C3" s="116"/>
      <c r="D3" s="116"/>
      <c r="E3" s="116"/>
      <c r="F3" s="116"/>
    </row>
    <row r="4" spans="1:6" ht="11.25" customHeight="1">
      <c r="A4" s="147" t="s">
        <v>475</v>
      </c>
      <c r="B4" s="147"/>
      <c r="C4" s="147"/>
      <c r="D4" s="147"/>
      <c r="E4" s="147"/>
      <c r="F4" s="147"/>
    </row>
    <row r="5" spans="1:6" ht="15" customHeight="1">
      <c r="A5" s="147"/>
      <c r="B5" s="147"/>
      <c r="C5" s="147"/>
      <c r="D5" s="147"/>
      <c r="E5" s="147"/>
      <c r="F5" s="147"/>
    </row>
    <row r="6" spans="1:6" ht="20.25" customHeight="1">
      <c r="A6" s="117"/>
      <c r="B6" s="115"/>
      <c r="C6" s="160" t="s">
        <v>476</v>
      </c>
      <c r="D6" s="160"/>
      <c r="E6" s="118"/>
      <c r="F6" s="119" t="s">
        <v>477</v>
      </c>
    </row>
    <row r="7" spans="1:6" ht="16.5">
      <c r="A7" s="148" t="s">
        <v>478</v>
      </c>
      <c r="B7" s="150" t="s">
        <v>479</v>
      </c>
      <c r="C7" s="148"/>
      <c r="D7" s="150" t="s">
        <v>480</v>
      </c>
      <c r="E7" s="148"/>
      <c r="F7" s="150" t="s">
        <v>481</v>
      </c>
    </row>
    <row r="8" spans="1:6" ht="16.5">
      <c r="A8" s="161"/>
      <c r="B8" s="162"/>
      <c r="C8" s="161"/>
      <c r="D8" s="162"/>
      <c r="E8" s="161"/>
      <c r="F8" s="162"/>
    </row>
    <row r="9" spans="1:8" ht="23.25" customHeight="1">
      <c r="A9" s="72" t="s">
        <v>482</v>
      </c>
      <c r="C9" s="120">
        <v>4087195568</v>
      </c>
      <c r="D9" s="121"/>
      <c r="E9" s="120">
        <v>3088990782</v>
      </c>
      <c r="F9" s="122">
        <v>31669812.01</v>
      </c>
      <c r="H9" s="123"/>
    </row>
    <row r="10" spans="1:8" ht="33">
      <c r="A10" s="72" t="s">
        <v>483</v>
      </c>
      <c r="C10" s="124">
        <v>3221391230</v>
      </c>
      <c r="E10" s="124">
        <v>2409482831</v>
      </c>
      <c r="F10" s="125">
        <v>25103560</v>
      </c>
      <c r="H10" s="123"/>
    </row>
    <row r="11" spans="1:8" ht="16.5">
      <c r="A11" s="74" t="s">
        <v>484</v>
      </c>
      <c r="C11" s="124">
        <v>157598010</v>
      </c>
      <c r="D11" s="125"/>
      <c r="E11" s="124">
        <v>103536634</v>
      </c>
      <c r="F11" s="126">
        <v>1172741.911</v>
      </c>
      <c r="G11" s="127"/>
      <c r="H11" s="123"/>
    </row>
    <row r="12" spans="1:8" ht="16.5">
      <c r="A12" s="74" t="s">
        <v>485</v>
      </c>
      <c r="C12" s="124">
        <v>438876178</v>
      </c>
      <c r="D12" s="125"/>
      <c r="E12" s="124">
        <v>326464339</v>
      </c>
      <c r="F12" s="126">
        <v>3825409.5470000003</v>
      </c>
      <c r="G12" s="127"/>
      <c r="H12" s="123"/>
    </row>
    <row r="13" spans="1:8" ht="16.5">
      <c r="A13" s="74" t="s">
        <v>486</v>
      </c>
      <c r="C13" s="124">
        <v>292136961</v>
      </c>
      <c r="D13" s="125"/>
      <c r="E13" s="124">
        <v>226606440</v>
      </c>
      <c r="F13" s="126">
        <v>2623975.014</v>
      </c>
      <c r="G13" s="127"/>
      <c r="H13" s="123"/>
    </row>
    <row r="14" spans="1:8" ht="16.5">
      <c r="A14" s="74" t="s">
        <v>487</v>
      </c>
      <c r="C14" s="124">
        <v>580100415</v>
      </c>
      <c r="D14" s="125"/>
      <c r="E14" s="124">
        <v>404642338</v>
      </c>
      <c r="F14" s="126">
        <v>4453137.471000001</v>
      </c>
      <c r="G14" s="127"/>
      <c r="H14" s="123"/>
    </row>
    <row r="15" spans="1:8" ht="16.5">
      <c r="A15" s="74" t="s">
        <v>488</v>
      </c>
      <c r="C15" s="124">
        <v>205373545</v>
      </c>
      <c r="D15" s="125"/>
      <c r="E15" s="124">
        <v>157639709</v>
      </c>
      <c r="F15" s="126">
        <v>1722105.043</v>
      </c>
      <c r="G15" s="127"/>
      <c r="H15" s="123"/>
    </row>
    <row r="16" spans="1:8" ht="16.5">
      <c r="A16" s="74" t="s">
        <v>489</v>
      </c>
      <c r="C16" s="124">
        <v>331863489</v>
      </c>
      <c r="D16" s="125"/>
      <c r="E16" s="124">
        <v>264506205</v>
      </c>
      <c r="F16" s="126">
        <v>2974576.1730000004</v>
      </c>
      <c r="G16" s="127"/>
      <c r="H16" s="123"/>
    </row>
    <row r="17" spans="1:8" ht="16.5">
      <c r="A17" s="74" t="s">
        <v>490</v>
      </c>
      <c r="C17" s="124">
        <v>634170807</v>
      </c>
      <c r="D17" s="125"/>
      <c r="E17" s="124">
        <v>477052006</v>
      </c>
      <c r="F17" s="126">
        <v>5448833.325000001</v>
      </c>
      <c r="G17" s="127"/>
      <c r="H17" s="123"/>
    </row>
    <row r="18" spans="1:8" ht="16.5">
      <c r="A18" s="74" t="s">
        <v>491</v>
      </c>
      <c r="C18" s="124">
        <v>66669677</v>
      </c>
      <c r="D18" s="125"/>
      <c r="E18" s="124">
        <v>49935706</v>
      </c>
      <c r="F18" s="126">
        <v>554440.5750000001</v>
      </c>
      <c r="G18" s="127"/>
      <c r="H18" s="123"/>
    </row>
    <row r="19" spans="1:8" ht="16.5">
      <c r="A19" s="74" t="s">
        <v>492</v>
      </c>
      <c r="C19" s="124">
        <v>42497380</v>
      </c>
      <c r="D19" s="125"/>
      <c r="E19" s="124">
        <v>30158873</v>
      </c>
      <c r="F19" s="126">
        <v>332712.54099999997</v>
      </c>
      <c r="G19" s="127"/>
      <c r="H19" s="123"/>
    </row>
    <row r="20" spans="1:8" ht="16.5">
      <c r="A20" s="74" t="s">
        <v>493</v>
      </c>
      <c r="C20" s="124">
        <v>27113545</v>
      </c>
      <c r="D20" s="125"/>
      <c r="E20" s="124">
        <v>17992243</v>
      </c>
      <c r="F20" s="126">
        <v>189992.498</v>
      </c>
      <c r="G20" s="127"/>
      <c r="H20" s="123"/>
    </row>
    <row r="21" spans="1:8" ht="16.5">
      <c r="A21" s="74" t="s">
        <v>494</v>
      </c>
      <c r="C21" s="124">
        <v>144603063</v>
      </c>
      <c r="D21" s="125"/>
      <c r="E21" s="124">
        <v>108936036</v>
      </c>
      <c r="F21" s="126">
        <v>1154467.9170000001</v>
      </c>
      <c r="G21" s="127"/>
      <c r="H21" s="123"/>
    </row>
    <row r="22" spans="1:8" ht="16.5">
      <c r="A22" s="74" t="s">
        <v>495</v>
      </c>
      <c r="C22" s="124">
        <v>300388160</v>
      </c>
      <c r="D22" s="125"/>
      <c r="E22" s="124">
        <v>242012302</v>
      </c>
      <c r="F22" s="126">
        <v>2691564.7649999997</v>
      </c>
      <c r="G22" s="127"/>
      <c r="H22" s="123"/>
    </row>
    <row r="23" spans="1:8" ht="16.5">
      <c r="A23" s="74"/>
      <c r="C23" s="124"/>
      <c r="D23" s="125"/>
      <c r="E23" s="124"/>
      <c r="F23" s="126"/>
      <c r="G23" s="127"/>
      <c r="H23" s="123"/>
    </row>
    <row r="24" spans="1:8" ht="16.5">
      <c r="A24" s="74" t="s">
        <v>73</v>
      </c>
      <c r="C24" s="124">
        <v>856639800</v>
      </c>
      <c r="D24" s="125"/>
      <c r="E24" s="124">
        <v>672130541</v>
      </c>
      <c r="F24" s="126">
        <v>6479040.479</v>
      </c>
      <c r="G24" s="127"/>
      <c r="H24" s="123"/>
    </row>
    <row r="25" spans="1:8" ht="16.5">
      <c r="A25" s="77" t="s">
        <v>496</v>
      </c>
      <c r="C25" s="124">
        <v>7879857</v>
      </c>
      <c r="D25" s="125"/>
      <c r="E25" s="124">
        <v>6167353</v>
      </c>
      <c r="F25" s="126">
        <v>73767</v>
      </c>
      <c r="G25" s="127"/>
      <c r="H25" s="123"/>
    </row>
    <row r="26" spans="1:8" ht="16.5">
      <c r="A26" s="78" t="s">
        <v>497</v>
      </c>
      <c r="B26" s="128"/>
      <c r="C26" s="129">
        <v>1284681</v>
      </c>
      <c r="D26" s="130"/>
      <c r="E26" s="129">
        <v>1210057</v>
      </c>
      <c r="F26" s="131">
        <v>13444.530999999999</v>
      </c>
      <c r="G26" s="127"/>
      <c r="H26" s="123"/>
    </row>
    <row r="27" spans="1:5" ht="16.5">
      <c r="A27" s="132"/>
      <c r="B27" s="133"/>
      <c r="C27" s="84"/>
      <c r="D27" s="133"/>
      <c r="E27" s="84"/>
    </row>
    <row r="28" spans="1:8" s="5" customFormat="1" ht="16.5">
      <c r="A28" s="1" t="s">
        <v>498</v>
      </c>
      <c r="B28" s="87"/>
      <c r="C28" s="87"/>
      <c r="D28" s="87"/>
      <c r="E28" s="134"/>
      <c r="F28" s="87"/>
      <c r="G28" s="4"/>
      <c r="H28" s="4"/>
    </row>
    <row r="29" spans="1:8" s="5" customFormat="1" ht="16.5">
      <c r="A29" s="137" t="s">
        <v>499</v>
      </c>
      <c r="B29" s="157"/>
      <c r="C29" s="157"/>
      <c r="D29" s="157"/>
      <c r="E29" s="157"/>
      <c r="F29" s="157"/>
      <c r="G29" s="4"/>
      <c r="H29" s="4"/>
    </row>
    <row r="30" spans="1:8" s="5" customFormat="1" ht="16.5">
      <c r="A30" s="137" t="s">
        <v>500</v>
      </c>
      <c r="B30" s="157"/>
      <c r="C30" s="157"/>
      <c r="D30" s="157"/>
      <c r="E30" s="157"/>
      <c r="F30" s="157"/>
      <c r="G30" s="4"/>
      <c r="H30" s="4"/>
    </row>
    <row r="31" spans="1:8" s="5" customFormat="1" ht="16.5">
      <c r="A31" s="137" t="s">
        <v>501</v>
      </c>
      <c r="B31" s="157"/>
      <c r="C31" s="157"/>
      <c r="D31" s="157"/>
      <c r="E31" s="157"/>
      <c r="F31" s="157"/>
      <c r="G31" s="4"/>
      <c r="H31" s="4"/>
    </row>
    <row r="32" spans="1:8" s="5" customFormat="1" ht="16.5">
      <c r="A32" s="91" t="s">
        <v>502</v>
      </c>
      <c r="B32" s="92"/>
      <c r="C32" s="135"/>
      <c r="D32" s="135"/>
      <c r="E32" s="135"/>
      <c r="G32" s="4"/>
      <c r="H32" s="4"/>
    </row>
    <row r="33" spans="1:8" s="5" customFormat="1" ht="16.5">
      <c r="A33" s="91" t="s">
        <v>503</v>
      </c>
      <c r="G33" s="4"/>
      <c r="H33" s="4"/>
    </row>
    <row r="34" ht="16.5">
      <c r="A34" s="88" t="s">
        <v>504</v>
      </c>
    </row>
    <row r="35" ht="16.5">
      <c r="F35" s="136" t="s">
        <v>505</v>
      </c>
    </row>
    <row r="37" spans="1:6" ht="16.5">
      <c r="A37" s="137"/>
      <c r="B37" s="159"/>
      <c r="C37" s="159"/>
      <c r="D37" s="159"/>
      <c r="E37" s="159"/>
      <c r="F37" s="159"/>
    </row>
  </sheetData>
  <sheetProtection/>
  <mergeCells count="10">
    <mergeCell ref="A29:F29"/>
    <mergeCell ref="A30:F30"/>
    <mergeCell ref="A31:F31"/>
    <mergeCell ref="A37:F37"/>
    <mergeCell ref="A4:F5"/>
    <mergeCell ref="C6:D6"/>
    <mergeCell ref="A7:A8"/>
    <mergeCell ref="B7:C8"/>
    <mergeCell ref="D7:E8"/>
    <mergeCell ref="F7:F8"/>
  </mergeCells>
  <printOptions/>
  <pageMargins left="0.35433070866141736" right="0" top="1.1811023622047245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9">
      <selection activeCell="A1" sqref="A1"/>
    </sheetView>
  </sheetViews>
  <sheetFormatPr defaultColWidth="9.00390625" defaultRowHeight="16.5"/>
  <cols>
    <col min="1" max="1" width="30.75390625" style="5" customWidth="1"/>
    <col min="2" max="2" width="8.375" style="5" customWidth="1"/>
    <col min="3" max="3" width="15.125" style="3" customWidth="1"/>
    <col min="4" max="4" width="9.75390625" style="3" customWidth="1"/>
    <col min="5" max="5" width="14.625" style="3" customWidth="1"/>
    <col min="6" max="6" width="27.12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64" t="s">
        <v>20</v>
      </c>
      <c r="B1" s="65" t="s">
        <v>48</v>
      </c>
      <c r="C1" s="17"/>
      <c r="D1" s="17"/>
      <c r="E1" s="18" t="s">
        <v>13</v>
      </c>
      <c r="F1" s="56" t="s">
        <v>49</v>
      </c>
      <c r="G1" s="66"/>
    </row>
    <row r="2" spans="1:6" ht="15.75">
      <c r="A2" s="64" t="s">
        <v>50</v>
      </c>
      <c r="B2" s="67" t="s">
        <v>51</v>
      </c>
      <c r="C2" s="68"/>
      <c r="D2" s="19"/>
      <c r="E2" s="18" t="s">
        <v>21</v>
      </c>
      <c r="F2" s="55" t="s">
        <v>52</v>
      </c>
    </row>
    <row r="3" spans="1:6" ht="15.75">
      <c r="A3" s="69"/>
      <c r="B3" s="70"/>
      <c r="C3" s="20"/>
      <c r="D3" s="20"/>
      <c r="E3" s="20"/>
      <c r="F3" s="20"/>
    </row>
    <row r="4" spans="1:6" ht="16.5" customHeight="1">
      <c r="A4" s="147" t="s">
        <v>53</v>
      </c>
      <c r="B4" s="147"/>
      <c r="C4" s="147"/>
      <c r="D4" s="147"/>
      <c r="E4" s="147"/>
      <c r="F4" s="147"/>
    </row>
    <row r="5" spans="1:6" ht="12" customHeight="1">
      <c r="A5" s="147"/>
      <c r="B5" s="147"/>
      <c r="C5" s="147"/>
      <c r="D5" s="147"/>
      <c r="E5" s="147"/>
      <c r="F5" s="147"/>
    </row>
    <row r="6" spans="1:6" ht="16.5">
      <c r="A6" s="71"/>
      <c r="B6" s="69"/>
      <c r="C6" s="140" t="s">
        <v>54</v>
      </c>
      <c r="D6" s="141"/>
      <c r="E6" s="21"/>
      <c r="F6" s="22" t="s">
        <v>55</v>
      </c>
    </row>
    <row r="7" spans="1:6" ht="15.75">
      <c r="A7" s="148" t="s">
        <v>56</v>
      </c>
      <c r="B7" s="150" t="s">
        <v>57</v>
      </c>
      <c r="C7" s="151"/>
      <c r="D7" s="153" t="s">
        <v>58</v>
      </c>
      <c r="E7" s="154"/>
      <c r="F7" s="153" t="s">
        <v>59</v>
      </c>
    </row>
    <row r="8" spans="1:6" ht="15.75">
      <c r="A8" s="149"/>
      <c r="B8" s="152"/>
      <c r="C8" s="149"/>
      <c r="D8" s="155"/>
      <c r="E8" s="156"/>
      <c r="F8" s="155"/>
    </row>
    <row r="9" spans="1:7" ht="30.75" customHeight="1">
      <c r="A9" s="72" t="s">
        <v>22</v>
      </c>
      <c r="C9" s="23">
        <f>+C24+C10+C25+C26</f>
        <v>305535516</v>
      </c>
      <c r="E9" s="23">
        <f>+E24+E10+E25+E26</f>
        <v>242692605</v>
      </c>
      <c r="F9" s="24">
        <f>+F24+F10+F25+F26</f>
        <v>2643490.529</v>
      </c>
      <c r="G9" s="6"/>
    </row>
    <row r="10" spans="1:8" ht="35.25" customHeight="1">
      <c r="A10" s="72" t="s">
        <v>60</v>
      </c>
      <c r="C10" s="25">
        <f>SUM(C11:C22)</f>
        <v>247139110</v>
      </c>
      <c r="E10" s="25">
        <f>SUM(E11:E22)</f>
        <v>194235186</v>
      </c>
      <c r="F10" s="26">
        <f>SUM(F11:F22)</f>
        <v>2132843.484</v>
      </c>
      <c r="G10" s="6"/>
      <c r="H10" s="73"/>
    </row>
    <row r="11" spans="1:8" ht="19.5" customHeight="1">
      <c r="A11" s="74" t="s">
        <v>61</v>
      </c>
      <c r="C11" s="25">
        <v>12317520</v>
      </c>
      <c r="D11" s="27"/>
      <c r="E11" s="28">
        <v>8009040</v>
      </c>
      <c r="F11" s="75">
        <v>90259.724</v>
      </c>
      <c r="G11" s="2"/>
      <c r="H11" s="73"/>
    </row>
    <row r="12" spans="1:8" ht="19.5" customHeight="1">
      <c r="A12" s="74" t="s">
        <v>62</v>
      </c>
      <c r="C12" s="25">
        <v>33434263</v>
      </c>
      <c r="D12" s="27"/>
      <c r="E12" s="28">
        <v>27001616</v>
      </c>
      <c r="F12" s="75">
        <v>307328.052</v>
      </c>
      <c r="G12" s="2"/>
      <c r="H12" s="73"/>
    </row>
    <row r="13" spans="1:8" ht="19.5" customHeight="1">
      <c r="A13" s="74" t="s">
        <v>63</v>
      </c>
      <c r="C13" s="25">
        <v>22002745</v>
      </c>
      <c r="D13" s="27"/>
      <c r="E13" s="28">
        <v>17890011</v>
      </c>
      <c r="F13" s="73">
        <v>199621.308</v>
      </c>
      <c r="G13" s="2"/>
      <c r="H13" s="73"/>
    </row>
    <row r="14" spans="1:8" ht="19.5" customHeight="1">
      <c r="A14" s="74" t="s">
        <v>64</v>
      </c>
      <c r="C14" s="25">
        <v>44099460</v>
      </c>
      <c r="D14" s="27"/>
      <c r="E14" s="28">
        <v>33373767</v>
      </c>
      <c r="F14" s="73">
        <v>359139.981</v>
      </c>
      <c r="G14" s="2"/>
      <c r="H14" s="73"/>
    </row>
    <row r="15" spans="1:8" ht="19.5" customHeight="1">
      <c r="A15" s="74" t="s">
        <v>65</v>
      </c>
      <c r="C15" s="25">
        <v>15719733</v>
      </c>
      <c r="D15" s="27"/>
      <c r="E15" s="28">
        <v>12698943</v>
      </c>
      <c r="F15" s="73">
        <v>135921.799</v>
      </c>
      <c r="G15" s="2"/>
      <c r="H15" s="73"/>
    </row>
    <row r="16" spans="1:8" ht="19.5" customHeight="1">
      <c r="A16" s="74" t="s">
        <v>66</v>
      </c>
      <c r="C16" s="25">
        <v>25911401</v>
      </c>
      <c r="D16" s="27"/>
      <c r="E16" s="28">
        <v>21702877</v>
      </c>
      <c r="F16" s="73">
        <v>238474.391</v>
      </c>
      <c r="G16" s="2"/>
      <c r="H16" s="73"/>
    </row>
    <row r="17" spans="1:8" ht="19.5" customHeight="1">
      <c r="A17" s="74" t="s">
        <v>67</v>
      </c>
      <c r="C17" s="25">
        <v>50163708</v>
      </c>
      <c r="D17" s="27"/>
      <c r="E17" s="28">
        <v>38654131</v>
      </c>
      <c r="F17" s="73">
        <v>425001.704</v>
      </c>
      <c r="G17" s="2"/>
      <c r="H17" s="73"/>
    </row>
    <row r="18" spans="1:8" ht="19.5" customHeight="1">
      <c r="A18" s="74" t="s">
        <v>68</v>
      </c>
      <c r="C18" s="25">
        <v>5201109</v>
      </c>
      <c r="D18" s="27"/>
      <c r="E18" s="28">
        <v>3632632</v>
      </c>
      <c r="F18" s="73">
        <v>40120.881</v>
      </c>
      <c r="G18" s="2"/>
      <c r="H18" s="73"/>
    </row>
    <row r="19" spans="1:8" ht="19.5" customHeight="1">
      <c r="A19" s="74" t="s">
        <v>69</v>
      </c>
      <c r="C19" s="25">
        <v>3727253</v>
      </c>
      <c r="D19" s="27"/>
      <c r="E19" s="28">
        <v>2424522</v>
      </c>
      <c r="F19" s="73">
        <v>26500.372</v>
      </c>
      <c r="G19" s="2"/>
      <c r="H19" s="73"/>
    </row>
    <row r="20" spans="1:8" ht="19.5" customHeight="1">
      <c r="A20" s="74" t="s">
        <v>70</v>
      </c>
      <c r="C20" s="25">
        <v>2029358</v>
      </c>
      <c r="D20" s="27"/>
      <c r="E20" s="28">
        <v>1400320</v>
      </c>
      <c r="F20" s="73">
        <v>14636.671</v>
      </c>
      <c r="G20" s="2"/>
      <c r="H20" s="73"/>
    </row>
    <row r="21" spans="1:8" ht="19.5" customHeight="1">
      <c r="A21" s="74" t="s">
        <v>71</v>
      </c>
      <c r="C21" s="25">
        <v>11366646</v>
      </c>
      <c r="D21" s="27"/>
      <c r="E21" s="28">
        <v>8790476</v>
      </c>
      <c r="F21" s="73">
        <v>91371.261</v>
      </c>
      <c r="G21" s="2"/>
      <c r="H21" s="73"/>
    </row>
    <row r="22" spans="1:8" ht="19.5" customHeight="1">
      <c r="A22" s="74" t="s">
        <v>72</v>
      </c>
      <c r="C22" s="25">
        <v>21165914</v>
      </c>
      <c r="D22" s="27"/>
      <c r="E22" s="28">
        <v>18656851</v>
      </c>
      <c r="F22" s="73">
        <v>204467.34</v>
      </c>
      <c r="G22" s="2"/>
      <c r="H22" s="73"/>
    </row>
    <row r="23" spans="1:8" ht="15.75">
      <c r="A23" s="76"/>
      <c r="C23" s="29"/>
      <c r="D23" s="27"/>
      <c r="E23" s="28"/>
      <c r="F23" s="30"/>
      <c r="G23" s="2"/>
      <c r="H23" s="73"/>
    </row>
    <row r="24" spans="1:7" ht="19.5" customHeight="1">
      <c r="A24" s="74" t="s">
        <v>73</v>
      </c>
      <c r="C24" s="25">
        <v>57668794</v>
      </c>
      <c r="D24" s="27"/>
      <c r="E24" s="25">
        <v>47829201</v>
      </c>
      <c r="F24" s="31">
        <v>503052.23</v>
      </c>
      <c r="G24" s="7"/>
    </row>
    <row r="25" spans="1:6" ht="19.5" customHeight="1">
      <c r="A25" s="77" t="s">
        <v>74</v>
      </c>
      <c r="C25" s="25">
        <v>626280</v>
      </c>
      <c r="E25" s="25">
        <v>538966</v>
      </c>
      <c r="F25" s="32">
        <v>6620</v>
      </c>
    </row>
    <row r="26" spans="1:6" ht="19.5" customHeight="1">
      <c r="A26" s="78" t="s">
        <v>75</v>
      </c>
      <c r="B26" s="79"/>
      <c r="C26" s="33">
        <v>101332</v>
      </c>
      <c r="D26" s="80"/>
      <c r="E26" s="33">
        <v>89252</v>
      </c>
      <c r="F26" s="34">
        <v>974.815</v>
      </c>
    </row>
    <row r="27" spans="1:6" ht="20.25" customHeight="1">
      <c r="A27" s="81" t="s">
        <v>76</v>
      </c>
      <c r="B27" s="82" t="s">
        <v>77</v>
      </c>
      <c r="D27" s="27"/>
      <c r="E27" s="51" t="s">
        <v>78</v>
      </c>
      <c r="F27" s="16" t="s">
        <v>79</v>
      </c>
    </row>
    <row r="28" spans="1:6" ht="66" customHeight="1">
      <c r="A28" s="83"/>
      <c r="B28" s="84"/>
      <c r="D28" s="49"/>
      <c r="E28" s="35"/>
      <c r="F28" s="32"/>
    </row>
    <row r="29" spans="2:5" ht="16.5">
      <c r="B29" s="82" t="s">
        <v>80</v>
      </c>
      <c r="D29" s="1"/>
      <c r="E29" s="35"/>
    </row>
    <row r="30" spans="1:5" ht="29.25" customHeight="1">
      <c r="A30" s="83"/>
      <c r="B30" s="4"/>
      <c r="C30" s="35"/>
      <c r="D30" s="27"/>
      <c r="E30" s="35"/>
    </row>
    <row r="31" spans="1:5" ht="7.5" customHeight="1">
      <c r="A31" s="83"/>
      <c r="B31" s="4"/>
      <c r="C31" s="35"/>
      <c r="D31" s="27"/>
      <c r="E31" s="35"/>
    </row>
    <row r="32" spans="1:6" ht="15.75">
      <c r="A32" s="83"/>
      <c r="B32" s="4"/>
      <c r="C32" s="35"/>
      <c r="D32" s="85"/>
      <c r="E32" s="35"/>
      <c r="F32" s="32"/>
    </row>
    <row r="33" spans="1:6" ht="16.5">
      <c r="A33" s="1" t="s">
        <v>81</v>
      </c>
      <c r="B33" s="13"/>
      <c r="C33" s="13"/>
      <c r="D33" s="13"/>
      <c r="E33" s="14"/>
      <c r="F33" s="13"/>
    </row>
    <row r="34" spans="1:6" ht="16.5">
      <c r="A34" s="137" t="s">
        <v>82</v>
      </c>
      <c r="B34" s="138"/>
      <c r="C34" s="138"/>
      <c r="D34" s="138"/>
      <c r="E34" s="138"/>
      <c r="F34" s="138"/>
    </row>
    <row r="35" spans="1:6" ht="16.5">
      <c r="A35" s="137" t="s">
        <v>83</v>
      </c>
      <c r="B35" s="138"/>
      <c r="C35" s="138"/>
      <c r="D35" s="138"/>
      <c r="E35" s="138"/>
      <c r="F35" s="138"/>
    </row>
    <row r="36" spans="1:6" ht="16.5">
      <c r="A36" s="137" t="s">
        <v>84</v>
      </c>
      <c r="B36" s="138"/>
      <c r="C36" s="138"/>
      <c r="D36" s="138"/>
      <c r="E36" s="138"/>
      <c r="F36" s="138"/>
    </row>
    <row r="37" spans="1:5" ht="16.5">
      <c r="A37" s="12" t="s">
        <v>85</v>
      </c>
      <c r="B37" s="39"/>
      <c r="C37" s="15"/>
      <c r="D37" s="15"/>
      <c r="E37" s="15"/>
    </row>
    <row r="38" spans="1:2" ht="16.5">
      <c r="A38" s="12" t="s">
        <v>86</v>
      </c>
      <c r="B38" s="3"/>
    </row>
    <row r="39" spans="1:5" ht="16.5">
      <c r="A39" s="12" t="s">
        <v>87</v>
      </c>
      <c r="B39" s="39"/>
      <c r="C39" s="15"/>
      <c r="D39" s="15"/>
      <c r="E39" s="15"/>
    </row>
    <row r="40" spans="1:6" ht="16.5">
      <c r="A40" s="12" t="s">
        <v>88</v>
      </c>
      <c r="B40" s="12"/>
      <c r="C40" s="12"/>
      <c r="D40" s="12"/>
      <c r="E40" s="12"/>
      <c r="F40" s="12"/>
    </row>
    <row r="41" spans="1:2" ht="16.5">
      <c r="A41" s="12" t="s">
        <v>89</v>
      </c>
      <c r="B41" s="3"/>
    </row>
    <row r="42" spans="1:2" ht="16.5">
      <c r="A42" s="12" t="s">
        <v>90</v>
      </c>
      <c r="B42" s="3"/>
    </row>
    <row r="43" spans="1:6" ht="15.75">
      <c r="A43" s="83"/>
      <c r="B43" s="4"/>
      <c r="C43" s="35"/>
      <c r="D43" s="85"/>
      <c r="E43" s="35"/>
      <c r="F43" s="32"/>
    </row>
  </sheetData>
  <sheetProtection/>
  <mergeCells count="9">
    <mergeCell ref="A34:F34"/>
    <mergeCell ref="A35:F35"/>
    <mergeCell ref="A36:F36"/>
    <mergeCell ref="A4:F5"/>
    <mergeCell ref="C6:D6"/>
    <mergeCell ref="A7:A8"/>
    <mergeCell ref="B7:C8"/>
    <mergeCell ref="D7:E8"/>
    <mergeCell ref="F7:F8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2">
      <selection activeCell="A1" sqref="A1"/>
    </sheetView>
  </sheetViews>
  <sheetFormatPr defaultColWidth="9.00390625" defaultRowHeight="16.5"/>
  <cols>
    <col min="1" max="1" width="30.75390625" style="5" customWidth="1"/>
    <col min="2" max="2" width="5.125" style="5" customWidth="1"/>
    <col min="3" max="3" width="15.125" style="3" customWidth="1"/>
    <col min="4" max="4" width="12.00390625" style="3" customWidth="1"/>
    <col min="5" max="5" width="14.625" style="3" customWidth="1"/>
    <col min="6" max="6" width="27.0039062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64" t="s">
        <v>20</v>
      </c>
      <c r="B1" s="65" t="s">
        <v>91</v>
      </c>
      <c r="C1" s="17"/>
      <c r="D1" s="17"/>
      <c r="E1" s="18" t="s">
        <v>13</v>
      </c>
      <c r="F1" s="56" t="s">
        <v>92</v>
      </c>
      <c r="G1" s="66"/>
    </row>
    <row r="2" spans="1:6" ht="15.75">
      <c r="A2" s="64" t="s">
        <v>93</v>
      </c>
      <c r="B2" s="67" t="s">
        <v>94</v>
      </c>
      <c r="C2" s="68"/>
      <c r="D2" s="19"/>
      <c r="E2" s="18" t="s">
        <v>21</v>
      </c>
      <c r="F2" s="55" t="s">
        <v>95</v>
      </c>
    </row>
    <row r="3" spans="1:6" ht="15.75">
      <c r="A3" s="69"/>
      <c r="B3" s="70"/>
      <c r="C3" s="20"/>
      <c r="D3" s="20"/>
      <c r="E3" s="20"/>
      <c r="F3" s="20"/>
    </row>
    <row r="4" spans="1:6" ht="16.5" customHeight="1">
      <c r="A4" s="147" t="s">
        <v>96</v>
      </c>
      <c r="B4" s="147"/>
      <c r="C4" s="147"/>
      <c r="D4" s="147"/>
      <c r="E4" s="147"/>
      <c r="F4" s="147"/>
    </row>
    <row r="5" spans="1:6" ht="12" customHeight="1">
      <c r="A5" s="147"/>
      <c r="B5" s="147"/>
      <c r="C5" s="147"/>
      <c r="D5" s="147"/>
      <c r="E5" s="147"/>
      <c r="F5" s="147"/>
    </row>
    <row r="6" spans="1:6" ht="16.5">
      <c r="A6" s="71"/>
      <c r="B6" s="69"/>
      <c r="C6" s="140" t="s">
        <v>97</v>
      </c>
      <c r="D6" s="141"/>
      <c r="E6" s="21"/>
      <c r="F6" s="22" t="s">
        <v>98</v>
      </c>
    </row>
    <row r="7" spans="1:6" ht="15.75">
      <c r="A7" s="148" t="s">
        <v>99</v>
      </c>
      <c r="B7" s="150" t="s">
        <v>100</v>
      </c>
      <c r="C7" s="151"/>
      <c r="D7" s="153" t="s">
        <v>101</v>
      </c>
      <c r="E7" s="154"/>
      <c r="F7" s="153" t="s">
        <v>102</v>
      </c>
    </row>
    <row r="8" spans="1:6" ht="15.75">
      <c r="A8" s="149"/>
      <c r="B8" s="152"/>
      <c r="C8" s="149"/>
      <c r="D8" s="155"/>
      <c r="E8" s="156"/>
      <c r="F8" s="155"/>
    </row>
    <row r="9" spans="1:7" ht="30.75" customHeight="1">
      <c r="A9" s="72" t="s">
        <v>22</v>
      </c>
      <c r="C9" s="23">
        <f>+C24+C10+C25+C26</f>
        <v>344090420</v>
      </c>
      <c r="E9" s="23">
        <f>+E24+E10+E25+E26</f>
        <v>248432939</v>
      </c>
      <c r="F9" s="24">
        <f>+F24+F10+F25+F26</f>
        <v>2678961.2430000002</v>
      </c>
      <c r="G9" s="6"/>
    </row>
    <row r="10" spans="1:8" ht="35.25" customHeight="1">
      <c r="A10" s="72" t="s">
        <v>103</v>
      </c>
      <c r="C10" s="25">
        <f>SUM(C11:C22)</f>
        <v>274940198</v>
      </c>
      <c r="E10" s="25">
        <f>SUM(E11:E22)</f>
        <v>196407025</v>
      </c>
      <c r="F10" s="26">
        <f>SUM(F11:F22)</f>
        <v>2173061.737</v>
      </c>
      <c r="G10" s="6"/>
      <c r="H10" s="73"/>
    </row>
    <row r="11" spans="1:8" ht="19.5" customHeight="1">
      <c r="A11" s="74" t="s">
        <v>104</v>
      </c>
      <c r="C11" s="25">
        <v>13406265</v>
      </c>
      <c r="D11" s="27"/>
      <c r="E11" s="28">
        <v>7979427</v>
      </c>
      <c r="F11" s="75">
        <v>90368.502</v>
      </c>
      <c r="G11" s="2"/>
      <c r="H11" s="73"/>
    </row>
    <row r="12" spans="1:8" ht="19.5" customHeight="1">
      <c r="A12" s="74" t="s">
        <v>105</v>
      </c>
      <c r="C12" s="25">
        <v>37601199</v>
      </c>
      <c r="D12" s="27"/>
      <c r="E12" s="28">
        <v>26113325</v>
      </c>
      <c r="F12" s="75">
        <v>297190.702</v>
      </c>
      <c r="G12" s="2"/>
      <c r="H12" s="73"/>
    </row>
    <row r="13" spans="1:8" ht="19.5" customHeight="1">
      <c r="A13" s="74" t="s">
        <v>106</v>
      </c>
      <c r="C13" s="25">
        <v>24568614</v>
      </c>
      <c r="D13" s="27"/>
      <c r="E13" s="28">
        <v>19098913</v>
      </c>
      <c r="F13" s="73">
        <v>213990.482</v>
      </c>
      <c r="G13" s="2"/>
      <c r="H13" s="73"/>
    </row>
    <row r="14" spans="1:8" ht="19.5" customHeight="1">
      <c r="A14" s="74" t="s">
        <v>107</v>
      </c>
      <c r="C14" s="25">
        <v>48288532</v>
      </c>
      <c r="D14" s="27"/>
      <c r="E14" s="28">
        <v>32173766</v>
      </c>
      <c r="F14" s="73">
        <v>348454.993</v>
      </c>
      <c r="G14" s="2"/>
      <c r="H14" s="73"/>
    </row>
    <row r="15" spans="1:8" ht="19.5" customHeight="1">
      <c r="A15" s="74" t="s">
        <v>108</v>
      </c>
      <c r="C15" s="25">
        <v>16942161</v>
      </c>
      <c r="D15" s="27"/>
      <c r="E15" s="28">
        <v>12211269</v>
      </c>
      <c r="F15" s="73">
        <v>133061.592</v>
      </c>
      <c r="G15" s="2"/>
      <c r="H15" s="73"/>
    </row>
    <row r="16" spans="1:8" ht="19.5" customHeight="1">
      <c r="A16" s="74" t="s">
        <v>109</v>
      </c>
      <c r="C16" s="25">
        <v>28521173</v>
      </c>
      <c r="D16" s="27"/>
      <c r="E16" s="28">
        <v>22100423</v>
      </c>
      <c r="F16" s="73">
        <v>243237.127</v>
      </c>
      <c r="G16" s="2"/>
      <c r="H16" s="73"/>
    </row>
    <row r="17" spans="1:8" ht="19.5" customHeight="1">
      <c r="A17" s="74" t="s">
        <v>110</v>
      </c>
      <c r="C17" s="25">
        <v>56107411</v>
      </c>
      <c r="D17" s="27"/>
      <c r="E17" s="28">
        <v>40636741</v>
      </c>
      <c r="F17" s="73">
        <v>452974.377</v>
      </c>
      <c r="G17" s="2"/>
      <c r="H17" s="73"/>
    </row>
    <row r="18" spans="1:8" ht="19.5" customHeight="1">
      <c r="A18" s="74" t="s">
        <v>111</v>
      </c>
      <c r="C18" s="25">
        <v>5576330</v>
      </c>
      <c r="D18" s="27"/>
      <c r="E18" s="28">
        <v>4204902</v>
      </c>
      <c r="F18" s="73">
        <v>45949.438</v>
      </c>
      <c r="G18" s="2"/>
      <c r="H18" s="73"/>
    </row>
    <row r="19" spans="1:8" ht="19.5" customHeight="1">
      <c r="A19" s="74" t="s">
        <v>112</v>
      </c>
      <c r="C19" s="25">
        <v>4127630</v>
      </c>
      <c r="D19" s="27"/>
      <c r="E19" s="28">
        <v>2262980</v>
      </c>
      <c r="F19" s="73">
        <v>24818.254</v>
      </c>
      <c r="G19" s="2"/>
      <c r="H19" s="73"/>
    </row>
    <row r="20" spans="1:8" ht="19.5" customHeight="1">
      <c r="A20" s="74" t="s">
        <v>113</v>
      </c>
      <c r="C20" s="25">
        <v>2102902</v>
      </c>
      <c r="D20" s="27"/>
      <c r="E20" s="28">
        <v>1383696</v>
      </c>
      <c r="F20" s="73">
        <v>14623.787</v>
      </c>
      <c r="G20" s="2"/>
      <c r="H20" s="73"/>
    </row>
    <row r="21" spans="1:8" ht="19.5" customHeight="1">
      <c r="A21" s="74" t="s">
        <v>114</v>
      </c>
      <c r="C21" s="25">
        <v>12125516</v>
      </c>
      <c r="D21" s="27"/>
      <c r="E21" s="28">
        <v>8656570</v>
      </c>
      <c r="F21" s="73">
        <v>90853.056</v>
      </c>
      <c r="G21" s="2"/>
      <c r="H21" s="73"/>
    </row>
    <row r="22" spans="1:8" ht="19.5" customHeight="1">
      <c r="A22" s="74" t="s">
        <v>115</v>
      </c>
      <c r="C22" s="25">
        <v>25572465</v>
      </c>
      <c r="D22" s="27"/>
      <c r="E22" s="28">
        <v>19585013</v>
      </c>
      <c r="F22" s="73">
        <v>217539.427</v>
      </c>
      <c r="G22" s="2"/>
      <c r="H22" s="73"/>
    </row>
    <row r="23" spans="1:8" ht="15.75">
      <c r="A23" s="76"/>
      <c r="C23" s="29"/>
      <c r="D23" s="27"/>
      <c r="E23" s="28"/>
      <c r="F23" s="30"/>
      <c r="G23" s="2"/>
      <c r="H23" s="73"/>
    </row>
    <row r="24" spans="1:7" ht="19.5" customHeight="1">
      <c r="A24" s="74" t="s">
        <v>73</v>
      </c>
      <c r="C24" s="25">
        <v>68407716</v>
      </c>
      <c r="D24" s="27"/>
      <c r="E24" s="25">
        <v>51499577</v>
      </c>
      <c r="F24" s="31">
        <v>499777.988</v>
      </c>
      <c r="G24" s="7"/>
    </row>
    <row r="25" spans="1:6" ht="19.5" customHeight="1">
      <c r="A25" s="77" t="s">
        <v>116</v>
      </c>
      <c r="C25" s="25">
        <v>660685</v>
      </c>
      <c r="E25" s="25">
        <v>448273</v>
      </c>
      <c r="F25" s="32">
        <v>5269</v>
      </c>
    </row>
    <row r="26" spans="1:6" ht="19.5" customHeight="1">
      <c r="A26" s="78" t="s">
        <v>117</v>
      </c>
      <c r="B26" s="79"/>
      <c r="C26" s="33">
        <v>81821</v>
      </c>
      <c r="D26" s="80"/>
      <c r="E26" s="33">
        <v>78064</v>
      </c>
      <c r="F26" s="34">
        <v>852.518</v>
      </c>
    </row>
    <row r="27" spans="1:6" ht="20.25" customHeight="1">
      <c r="A27" s="81" t="s">
        <v>118</v>
      </c>
      <c r="B27" s="4"/>
      <c r="C27" s="50" t="s">
        <v>119</v>
      </c>
      <c r="D27" s="27"/>
      <c r="E27" s="51" t="s">
        <v>120</v>
      </c>
      <c r="F27" s="16" t="s">
        <v>121</v>
      </c>
    </row>
    <row r="28" spans="1:6" ht="42.75" customHeight="1">
      <c r="A28" s="83"/>
      <c r="B28" s="4"/>
      <c r="C28" s="52"/>
      <c r="D28" s="49"/>
      <c r="E28" s="35"/>
      <c r="F28" s="32"/>
    </row>
    <row r="29" spans="2:5" ht="16.5">
      <c r="B29" s="86"/>
      <c r="C29" s="50" t="s">
        <v>122</v>
      </c>
      <c r="D29" s="1"/>
      <c r="E29" s="35"/>
    </row>
    <row r="30" spans="1:5" ht="15.75">
      <c r="A30" s="83"/>
      <c r="B30" s="4"/>
      <c r="C30" s="35"/>
      <c r="D30" s="27"/>
      <c r="E30" s="35"/>
    </row>
    <row r="31" spans="1:6" ht="29.25" customHeight="1">
      <c r="A31" s="83"/>
      <c r="B31" s="4"/>
      <c r="C31" s="35"/>
      <c r="D31" s="85"/>
      <c r="E31" s="35"/>
      <c r="F31" s="32"/>
    </row>
    <row r="32" spans="1:6" ht="16.5">
      <c r="A32" s="1" t="s">
        <v>123</v>
      </c>
      <c r="B32" s="87"/>
      <c r="C32" s="13"/>
      <c r="D32" s="13"/>
      <c r="E32" s="14"/>
      <c r="F32" s="13"/>
    </row>
    <row r="33" spans="1:6" ht="16.5">
      <c r="A33" s="137" t="s">
        <v>124</v>
      </c>
      <c r="B33" s="157"/>
      <c r="C33" s="157"/>
      <c r="D33" s="157"/>
      <c r="E33" s="157"/>
      <c r="F33" s="157"/>
    </row>
    <row r="34" spans="1:6" ht="16.5">
      <c r="A34" s="88" t="s">
        <v>125</v>
      </c>
      <c r="C34" s="89"/>
      <c r="D34" s="90"/>
      <c r="E34" s="90"/>
      <c r="F34" s="90"/>
    </row>
    <row r="35" spans="1:6" ht="16.5">
      <c r="A35" s="3" t="s">
        <v>126</v>
      </c>
      <c r="C35" s="89"/>
      <c r="D35" s="90"/>
      <c r="E35" s="90"/>
      <c r="F35" s="90"/>
    </row>
    <row r="36" spans="1:5" ht="16.5">
      <c r="A36" s="12" t="s">
        <v>40</v>
      </c>
      <c r="B36" s="92"/>
      <c r="C36" s="15"/>
      <c r="D36" s="15"/>
      <c r="E36" s="15"/>
    </row>
    <row r="37" ht="16.5">
      <c r="A37" s="12" t="s">
        <v>41</v>
      </c>
    </row>
    <row r="38" spans="1:6" ht="16.5">
      <c r="A38" s="12" t="s">
        <v>39</v>
      </c>
      <c r="B38" s="93"/>
      <c r="C38" s="1"/>
      <c r="D38" s="1"/>
      <c r="E38" s="1"/>
      <c r="F38" s="1"/>
    </row>
    <row r="39" spans="1:8" s="3" customFormat="1" ht="16.5">
      <c r="A39" s="12" t="s">
        <v>127</v>
      </c>
      <c r="G39" s="27"/>
      <c r="H39" s="27"/>
    </row>
    <row r="40" spans="1:8" s="12" customFormat="1" ht="16.5">
      <c r="A40" s="12" t="s">
        <v>128</v>
      </c>
      <c r="G40" s="48"/>
      <c r="H40" s="48"/>
    </row>
    <row r="41" spans="1:8" s="12" customFormat="1" ht="16.5">
      <c r="A41" s="12" t="s">
        <v>129</v>
      </c>
      <c r="G41" s="48"/>
      <c r="H41" s="48"/>
    </row>
    <row r="42" ht="15.75">
      <c r="A42" s="57"/>
    </row>
    <row r="43" ht="16.5">
      <c r="A43" s="91"/>
    </row>
  </sheetData>
  <sheetProtection/>
  <mergeCells count="7">
    <mergeCell ref="A33:F33"/>
    <mergeCell ref="A4:F5"/>
    <mergeCell ref="C6:D6"/>
    <mergeCell ref="A7:A8"/>
    <mergeCell ref="B7:C8"/>
    <mergeCell ref="D7:E8"/>
    <mergeCell ref="F7:F8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9">
      <selection activeCell="A1" sqref="A1"/>
    </sheetView>
  </sheetViews>
  <sheetFormatPr defaultColWidth="9.00390625" defaultRowHeight="16.5"/>
  <cols>
    <col min="1" max="1" width="29.875" style="3" customWidth="1"/>
    <col min="2" max="2" width="8.375" style="3" customWidth="1"/>
    <col min="3" max="3" width="14.625" style="3" customWidth="1"/>
    <col min="4" max="4" width="9.75390625" style="3" customWidth="1"/>
    <col min="5" max="5" width="17.00390625" style="3" customWidth="1"/>
    <col min="6" max="6" width="27.7539062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40" t="s">
        <v>20</v>
      </c>
      <c r="B1" s="36" t="s">
        <v>130</v>
      </c>
      <c r="C1" s="17"/>
      <c r="D1" s="17"/>
      <c r="E1" s="18" t="s">
        <v>13</v>
      </c>
      <c r="F1" s="56" t="s">
        <v>131</v>
      </c>
      <c r="G1" s="66"/>
    </row>
    <row r="2" spans="1:6" ht="15.75">
      <c r="A2" s="40" t="s">
        <v>132</v>
      </c>
      <c r="B2" s="37" t="s">
        <v>133</v>
      </c>
      <c r="C2" s="68"/>
      <c r="D2" s="19"/>
      <c r="E2" s="18" t="s">
        <v>21</v>
      </c>
      <c r="F2" s="55" t="s">
        <v>134</v>
      </c>
    </row>
    <row r="3" spans="1:6" ht="15.75">
      <c r="A3" s="38"/>
      <c r="B3" s="20"/>
      <c r="C3" s="20"/>
      <c r="D3" s="20"/>
      <c r="E3" s="20"/>
      <c r="F3" s="20"/>
    </row>
    <row r="4" spans="1:6" ht="16.5" customHeight="1">
      <c r="A4" s="139" t="s">
        <v>171</v>
      </c>
      <c r="B4" s="139"/>
      <c r="C4" s="139"/>
      <c r="D4" s="139"/>
      <c r="E4" s="139"/>
      <c r="F4" s="139"/>
    </row>
    <row r="5" spans="1:6" ht="12" customHeight="1">
      <c r="A5" s="139"/>
      <c r="B5" s="139"/>
      <c r="C5" s="139"/>
      <c r="D5" s="139"/>
      <c r="E5" s="139"/>
      <c r="F5" s="139"/>
    </row>
    <row r="6" spans="1:6" ht="16.5">
      <c r="A6" s="41"/>
      <c r="B6" s="38"/>
      <c r="C6" s="140" t="s">
        <v>135</v>
      </c>
      <c r="D6" s="141"/>
      <c r="E6" s="21"/>
      <c r="F6" s="22" t="s">
        <v>136</v>
      </c>
    </row>
    <row r="7" spans="1:6" ht="15.75">
      <c r="A7" s="158" t="s">
        <v>137</v>
      </c>
      <c r="B7" s="153" t="s">
        <v>138</v>
      </c>
      <c r="C7" s="154"/>
      <c r="D7" s="153" t="s">
        <v>139</v>
      </c>
      <c r="E7" s="154"/>
      <c r="F7" s="153" t="s">
        <v>140</v>
      </c>
    </row>
    <row r="8" spans="1:6" ht="15.75">
      <c r="A8" s="156"/>
      <c r="B8" s="155"/>
      <c r="C8" s="156"/>
      <c r="D8" s="155"/>
      <c r="E8" s="156"/>
      <c r="F8" s="155"/>
    </row>
    <row r="9" spans="1:7" ht="30.75" customHeight="1">
      <c r="A9" s="42" t="s">
        <v>22</v>
      </c>
      <c r="C9" s="23">
        <f>C10+C24+C25+C26</f>
        <v>341180981</v>
      </c>
      <c r="D9" s="24"/>
      <c r="E9" s="23">
        <f>E10+E24+E25+E26</f>
        <v>263156807</v>
      </c>
      <c r="F9" s="97">
        <f>F10+F24+F25+F26</f>
        <v>2776655.582</v>
      </c>
      <c r="G9" s="6"/>
    </row>
    <row r="10" spans="1:8" ht="35.25" customHeight="1">
      <c r="A10" s="42" t="s">
        <v>141</v>
      </c>
      <c r="C10" s="25">
        <f>SUM(C11:C22)</f>
        <v>266907528</v>
      </c>
      <c r="E10" s="25">
        <f>SUM(E11:E22)</f>
        <v>202051338</v>
      </c>
      <c r="F10" s="26">
        <f>SUM(F11:F22)</f>
        <v>2211541.159</v>
      </c>
      <c r="G10" s="6"/>
      <c r="H10" s="73"/>
    </row>
    <row r="11" spans="1:8" ht="19.5" customHeight="1">
      <c r="A11" s="43" t="s">
        <v>142</v>
      </c>
      <c r="C11" s="25">
        <v>12711465</v>
      </c>
      <c r="D11" s="27"/>
      <c r="E11" s="28">
        <v>8513402</v>
      </c>
      <c r="F11" s="75">
        <v>95141.188</v>
      </c>
      <c r="G11" s="2"/>
      <c r="H11" s="73"/>
    </row>
    <row r="12" spans="1:8" ht="19.5" customHeight="1">
      <c r="A12" s="43" t="s">
        <v>143</v>
      </c>
      <c r="C12" s="25">
        <v>35826447</v>
      </c>
      <c r="D12" s="27"/>
      <c r="E12" s="28">
        <v>27796440</v>
      </c>
      <c r="F12" s="75">
        <v>315117.254</v>
      </c>
      <c r="G12" s="2"/>
      <c r="H12" s="73"/>
    </row>
    <row r="13" spans="1:8" ht="19.5" customHeight="1">
      <c r="A13" s="43" t="s">
        <v>144</v>
      </c>
      <c r="C13" s="25">
        <v>23585832</v>
      </c>
      <c r="D13" s="27"/>
      <c r="E13" s="28">
        <v>18436230</v>
      </c>
      <c r="F13" s="73">
        <v>205360.113</v>
      </c>
      <c r="G13" s="2"/>
      <c r="H13" s="73"/>
    </row>
    <row r="14" spans="1:8" ht="19.5" customHeight="1">
      <c r="A14" s="43" t="s">
        <v>145</v>
      </c>
      <c r="C14" s="25">
        <v>46508083</v>
      </c>
      <c r="D14" s="27"/>
      <c r="E14" s="28">
        <v>34537715</v>
      </c>
      <c r="F14" s="73">
        <v>369977.12</v>
      </c>
      <c r="G14" s="2"/>
      <c r="H14" s="73"/>
    </row>
    <row r="15" spans="1:8" ht="19.5" customHeight="1">
      <c r="A15" s="43" t="s">
        <v>146</v>
      </c>
      <c r="C15" s="25">
        <v>16552508</v>
      </c>
      <c r="D15" s="27"/>
      <c r="E15" s="28">
        <v>13091061</v>
      </c>
      <c r="F15" s="73">
        <v>141426.159</v>
      </c>
      <c r="G15" s="2"/>
      <c r="H15" s="73"/>
    </row>
    <row r="16" spans="1:8" ht="19.5" customHeight="1">
      <c r="A16" s="43" t="s">
        <v>147</v>
      </c>
      <c r="C16" s="25">
        <v>27507908</v>
      </c>
      <c r="D16" s="27"/>
      <c r="E16" s="28">
        <v>22288255</v>
      </c>
      <c r="F16" s="73">
        <v>243792.772</v>
      </c>
      <c r="G16" s="2"/>
      <c r="H16" s="73"/>
    </row>
    <row r="17" spans="1:8" ht="19.5" customHeight="1">
      <c r="A17" s="43" t="s">
        <v>148</v>
      </c>
      <c r="C17" s="25">
        <v>55339294</v>
      </c>
      <c r="D17" s="27"/>
      <c r="E17" s="28">
        <v>40579113</v>
      </c>
      <c r="F17" s="73">
        <v>445047.672</v>
      </c>
      <c r="G17" s="2"/>
      <c r="H17" s="73"/>
    </row>
    <row r="18" spans="1:8" ht="19.5" customHeight="1">
      <c r="A18" s="43" t="s">
        <v>149</v>
      </c>
      <c r="C18" s="25">
        <v>5435187</v>
      </c>
      <c r="D18" s="27"/>
      <c r="E18" s="28">
        <v>3822146</v>
      </c>
      <c r="F18" s="73">
        <v>41847.472</v>
      </c>
      <c r="G18" s="2"/>
      <c r="H18" s="73"/>
    </row>
    <row r="19" spans="1:8" ht="19.5" customHeight="1">
      <c r="A19" s="43" t="s">
        <v>150</v>
      </c>
      <c r="C19" s="25">
        <v>3970695</v>
      </c>
      <c r="D19" s="27"/>
      <c r="E19" s="28">
        <v>2770458</v>
      </c>
      <c r="F19" s="73">
        <v>29441.545</v>
      </c>
      <c r="G19" s="2"/>
      <c r="H19" s="73"/>
    </row>
    <row r="20" spans="1:8" ht="19.5" customHeight="1">
      <c r="A20" s="43" t="s">
        <v>151</v>
      </c>
      <c r="C20" s="25">
        <v>2095693</v>
      </c>
      <c r="D20" s="27"/>
      <c r="E20" s="28">
        <v>1518906</v>
      </c>
      <c r="F20" s="73">
        <v>15772.02</v>
      </c>
      <c r="G20" s="2"/>
      <c r="H20" s="73"/>
    </row>
    <row r="21" spans="1:8" ht="19.5" customHeight="1">
      <c r="A21" s="43" t="s">
        <v>152</v>
      </c>
      <c r="C21" s="25">
        <v>11675940</v>
      </c>
      <c r="D21" s="27"/>
      <c r="E21" s="28">
        <v>9435715</v>
      </c>
      <c r="F21" s="73">
        <v>98440.335</v>
      </c>
      <c r="G21" s="2"/>
      <c r="H21" s="73"/>
    </row>
    <row r="22" spans="1:8" ht="19.5" customHeight="1">
      <c r="A22" s="43" t="s">
        <v>153</v>
      </c>
      <c r="C22" s="25">
        <v>25698476</v>
      </c>
      <c r="D22" s="27"/>
      <c r="E22" s="28">
        <v>19261897</v>
      </c>
      <c r="F22" s="73">
        <v>210177.509</v>
      </c>
      <c r="G22" s="2"/>
      <c r="H22" s="73"/>
    </row>
    <row r="23" spans="1:8" ht="15.75">
      <c r="A23" s="44"/>
      <c r="C23" s="29"/>
      <c r="D23" s="27"/>
      <c r="E23" s="28"/>
      <c r="F23" s="30"/>
      <c r="G23" s="2"/>
      <c r="H23" s="73"/>
    </row>
    <row r="24" spans="1:7" ht="19.5" customHeight="1">
      <c r="A24" s="43" t="s">
        <v>73</v>
      </c>
      <c r="C24" s="94">
        <v>73536955</v>
      </c>
      <c r="D24" s="27"/>
      <c r="E24" s="25">
        <v>60518630</v>
      </c>
      <c r="F24" s="31">
        <v>557958.269</v>
      </c>
      <c r="G24" s="7"/>
    </row>
    <row r="25" spans="1:6" ht="19.5" customHeight="1">
      <c r="A25" s="45" t="s">
        <v>154</v>
      </c>
      <c r="C25" s="25">
        <v>637592</v>
      </c>
      <c r="E25" s="25">
        <v>492608</v>
      </c>
      <c r="F25" s="32">
        <v>6127</v>
      </c>
    </row>
    <row r="26" spans="1:6" ht="20.25" customHeight="1">
      <c r="A26" s="46" t="s">
        <v>155</v>
      </c>
      <c r="B26" s="95"/>
      <c r="C26" s="33">
        <v>98906</v>
      </c>
      <c r="D26" s="80"/>
      <c r="E26" s="33">
        <v>94231</v>
      </c>
      <c r="F26" s="34">
        <v>1029.154</v>
      </c>
    </row>
    <row r="27" spans="1:6" ht="20.25" customHeight="1">
      <c r="A27" s="98" t="s">
        <v>156</v>
      </c>
      <c r="B27" s="99" t="s">
        <v>157</v>
      </c>
      <c r="C27" s="100"/>
      <c r="D27" s="100"/>
      <c r="E27" s="101" t="s">
        <v>158</v>
      </c>
      <c r="F27" s="102" t="s">
        <v>159</v>
      </c>
    </row>
    <row r="28" spans="1:6" ht="49.5" customHeight="1">
      <c r="A28" s="47"/>
      <c r="B28" s="52"/>
      <c r="D28" s="49"/>
      <c r="E28" s="35"/>
      <c r="F28" s="32"/>
    </row>
    <row r="29" spans="2:5" ht="16.5">
      <c r="B29" s="50" t="s">
        <v>160</v>
      </c>
      <c r="D29" s="1"/>
      <c r="E29" s="35"/>
    </row>
    <row r="30" spans="1:5" ht="15.75">
      <c r="A30" s="47"/>
      <c r="B30" s="27"/>
      <c r="C30" s="35"/>
      <c r="D30" s="27"/>
      <c r="E30" s="35"/>
    </row>
    <row r="31" spans="5:6" ht="45.75" customHeight="1">
      <c r="E31" s="14"/>
      <c r="F31" s="14"/>
    </row>
    <row r="32" spans="1:6" ht="16.5">
      <c r="A32" s="1" t="s">
        <v>161</v>
      </c>
      <c r="B32" s="13"/>
      <c r="C32" s="13"/>
      <c r="D32" s="13"/>
      <c r="E32" s="14"/>
      <c r="F32" s="13"/>
    </row>
    <row r="33" spans="1:6" ht="16.5">
      <c r="A33" s="137" t="s">
        <v>162</v>
      </c>
      <c r="B33" s="138"/>
      <c r="C33" s="138"/>
      <c r="D33" s="138"/>
      <c r="E33" s="138"/>
      <c r="F33" s="138"/>
    </row>
    <row r="34" spans="1:6" ht="16.5">
      <c r="A34" s="96" t="s">
        <v>163</v>
      </c>
      <c r="C34" s="89"/>
      <c r="D34" s="90"/>
      <c r="E34" s="90"/>
      <c r="F34" s="90"/>
    </row>
    <row r="35" spans="1:6" ht="16.5">
      <c r="A35" s="3" t="s">
        <v>164</v>
      </c>
      <c r="C35" s="89"/>
      <c r="D35" s="90"/>
      <c r="E35" s="90"/>
      <c r="F35" s="90"/>
    </row>
    <row r="36" spans="1:5" ht="16.5">
      <c r="A36" s="91" t="s">
        <v>165</v>
      </c>
      <c r="B36" s="39"/>
      <c r="C36" s="15"/>
      <c r="D36" s="15"/>
      <c r="E36" s="15"/>
    </row>
    <row r="37" ht="16.5">
      <c r="A37" s="91" t="s">
        <v>166</v>
      </c>
    </row>
    <row r="38" spans="1:6" ht="16.5">
      <c r="A38" s="96" t="s">
        <v>167</v>
      </c>
      <c r="B38" s="1"/>
      <c r="C38" s="1"/>
      <c r="D38" s="1"/>
      <c r="E38" s="1"/>
      <c r="F38" s="1"/>
    </row>
    <row r="39" ht="16.5">
      <c r="A39" s="91" t="s">
        <v>168</v>
      </c>
    </row>
    <row r="40" spans="1:8" s="10" customFormat="1" ht="16.5">
      <c r="A40" s="91" t="s">
        <v>169</v>
      </c>
      <c r="B40" s="12"/>
      <c r="C40" s="12"/>
      <c r="D40" s="12"/>
      <c r="E40" s="12"/>
      <c r="F40" s="12"/>
      <c r="G40" s="9"/>
      <c r="H40" s="9"/>
    </row>
    <row r="41" spans="1:8" s="10" customFormat="1" ht="16.5">
      <c r="A41" s="91" t="s">
        <v>170</v>
      </c>
      <c r="B41" s="12"/>
      <c r="C41" s="12"/>
      <c r="D41" s="12"/>
      <c r="E41" s="12"/>
      <c r="F41" s="12"/>
      <c r="G41" s="9"/>
      <c r="H41" s="9"/>
    </row>
  </sheetData>
  <sheetProtection/>
  <mergeCells count="7">
    <mergeCell ref="A33:F33"/>
    <mergeCell ref="A4:F5"/>
    <mergeCell ref="C6:D6"/>
    <mergeCell ref="A7:A8"/>
    <mergeCell ref="B7:C8"/>
    <mergeCell ref="D7:E8"/>
    <mergeCell ref="F7:F8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7.50390625" style="3" customWidth="1"/>
    <col min="2" max="2" width="8.375" style="3" customWidth="1"/>
    <col min="3" max="3" width="15.125" style="3" customWidth="1"/>
    <col min="4" max="4" width="13.75390625" style="3" customWidth="1"/>
    <col min="5" max="5" width="16.00390625" style="3" customWidth="1"/>
    <col min="6" max="6" width="27.5039062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40" t="s">
        <v>20</v>
      </c>
      <c r="B1" s="36" t="s">
        <v>172</v>
      </c>
      <c r="C1" s="17"/>
      <c r="D1" s="17"/>
      <c r="E1" s="18" t="s">
        <v>13</v>
      </c>
      <c r="F1" s="56" t="s">
        <v>173</v>
      </c>
      <c r="G1" s="66"/>
    </row>
    <row r="2" spans="1:6" ht="15.75">
      <c r="A2" s="40" t="s">
        <v>174</v>
      </c>
      <c r="B2" s="37" t="s">
        <v>175</v>
      </c>
      <c r="C2" s="68"/>
      <c r="D2" s="19"/>
      <c r="E2" s="18" t="s">
        <v>21</v>
      </c>
      <c r="F2" s="55" t="s">
        <v>176</v>
      </c>
    </row>
    <row r="3" spans="1:6" ht="15.75">
      <c r="A3" s="38"/>
      <c r="B3" s="20"/>
      <c r="C3" s="20"/>
      <c r="D3" s="20"/>
      <c r="E3" s="20"/>
      <c r="F3" s="20"/>
    </row>
    <row r="4" spans="1:6" ht="16.5" customHeight="1">
      <c r="A4" s="139" t="s">
        <v>212</v>
      </c>
      <c r="B4" s="139"/>
      <c r="C4" s="139"/>
      <c r="D4" s="139"/>
      <c r="E4" s="139"/>
      <c r="F4" s="139"/>
    </row>
    <row r="5" spans="1:6" ht="12" customHeight="1">
      <c r="A5" s="139"/>
      <c r="B5" s="139"/>
      <c r="C5" s="139"/>
      <c r="D5" s="139"/>
      <c r="E5" s="139"/>
      <c r="F5" s="139"/>
    </row>
    <row r="6" spans="1:6" ht="16.5">
      <c r="A6" s="41"/>
      <c r="B6" s="38"/>
      <c r="C6" s="140" t="s">
        <v>177</v>
      </c>
      <c r="D6" s="140"/>
      <c r="E6" s="21"/>
      <c r="F6" s="22" t="s">
        <v>178</v>
      </c>
    </row>
    <row r="7" spans="1:6" ht="15.75">
      <c r="A7" s="158" t="s">
        <v>179</v>
      </c>
      <c r="B7" s="153" t="s">
        <v>180</v>
      </c>
      <c r="C7" s="154"/>
      <c r="D7" s="153" t="s">
        <v>181</v>
      </c>
      <c r="E7" s="154"/>
      <c r="F7" s="153" t="s">
        <v>182</v>
      </c>
    </row>
    <row r="8" spans="1:6" ht="15.75">
      <c r="A8" s="156"/>
      <c r="B8" s="155"/>
      <c r="C8" s="156"/>
      <c r="D8" s="155"/>
      <c r="E8" s="156"/>
      <c r="F8" s="155"/>
    </row>
    <row r="9" spans="1:7" ht="30.75" customHeight="1">
      <c r="A9" s="42" t="s">
        <v>22</v>
      </c>
      <c r="C9" s="23">
        <f>+C24+C10+C25+C26</f>
        <v>363356222</v>
      </c>
      <c r="E9" s="23">
        <f>+E24+E10+E25+E26</f>
        <v>268992779</v>
      </c>
      <c r="F9" s="24">
        <f>+F24+F10+F25+F26</f>
        <v>2808922.745</v>
      </c>
      <c r="G9" s="6"/>
    </row>
    <row r="10" spans="1:8" ht="35.25" customHeight="1">
      <c r="A10" s="42" t="s">
        <v>183</v>
      </c>
      <c r="C10" s="25">
        <f>SUM(C11:C22)</f>
        <v>281429986</v>
      </c>
      <c r="E10" s="25">
        <f>SUM(E11:E22)</f>
        <v>206524378</v>
      </c>
      <c r="F10" s="26">
        <f>SUM(F11:F22)</f>
        <v>2257876.213</v>
      </c>
      <c r="G10" s="6"/>
      <c r="H10" s="73"/>
    </row>
    <row r="11" spans="1:8" ht="19.5" customHeight="1">
      <c r="A11" s="43" t="s">
        <v>184</v>
      </c>
      <c r="C11" s="25">
        <v>13508184</v>
      </c>
      <c r="D11" s="27"/>
      <c r="E11" s="28">
        <v>8647693</v>
      </c>
      <c r="F11" s="75">
        <v>97108.886</v>
      </c>
      <c r="G11" s="2"/>
      <c r="H11" s="73"/>
    </row>
    <row r="12" spans="1:8" ht="19.5" customHeight="1">
      <c r="A12" s="43" t="s">
        <v>185</v>
      </c>
      <c r="C12" s="25">
        <v>39320347</v>
      </c>
      <c r="D12" s="27"/>
      <c r="E12" s="28">
        <v>27032403</v>
      </c>
      <c r="F12" s="75">
        <v>304776.537</v>
      </c>
      <c r="G12" s="2"/>
      <c r="H12" s="73"/>
    </row>
    <row r="13" spans="1:8" ht="19.5" customHeight="1">
      <c r="A13" s="43" t="s">
        <v>186</v>
      </c>
      <c r="C13" s="25">
        <v>25065234</v>
      </c>
      <c r="D13" s="27"/>
      <c r="E13" s="28">
        <v>19644789</v>
      </c>
      <c r="F13" s="73">
        <v>218785.516</v>
      </c>
      <c r="G13" s="2"/>
      <c r="H13" s="73"/>
    </row>
    <row r="14" spans="1:8" ht="19.5" customHeight="1">
      <c r="A14" s="43" t="s">
        <v>187</v>
      </c>
      <c r="C14" s="25">
        <v>49759075</v>
      </c>
      <c r="D14" s="27"/>
      <c r="E14" s="28">
        <v>33595868</v>
      </c>
      <c r="F14" s="73">
        <v>361442.061</v>
      </c>
      <c r="G14" s="2"/>
      <c r="H14" s="73"/>
    </row>
    <row r="15" spans="1:8" ht="19.5" customHeight="1">
      <c r="A15" s="43" t="s">
        <v>188</v>
      </c>
      <c r="C15" s="25">
        <v>17276166</v>
      </c>
      <c r="D15" s="27"/>
      <c r="E15" s="28">
        <v>13600911</v>
      </c>
      <c r="F15" s="73">
        <v>146639.928</v>
      </c>
      <c r="G15" s="2"/>
      <c r="H15" s="73"/>
    </row>
    <row r="16" spans="1:8" ht="19.5" customHeight="1">
      <c r="A16" s="43" t="s">
        <v>189</v>
      </c>
      <c r="C16" s="25">
        <v>27904395</v>
      </c>
      <c r="D16" s="27"/>
      <c r="E16" s="28">
        <v>22778661</v>
      </c>
      <c r="F16" s="73">
        <v>241697.242</v>
      </c>
      <c r="G16" s="2"/>
      <c r="H16" s="73"/>
    </row>
    <row r="17" spans="1:8" ht="19.5" customHeight="1">
      <c r="A17" s="43" t="s">
        <v>190</v>
      </c>
      <c r="C17" s="25">
        <v>57214174</v>
      </c>
      <c r="D17" s="27"/>
      <c r="E17" s="28">
        <v>42158043</v>
      </c>
      <c r="F17" s="73">
        <v>465774.381</v>
      </c>
      <c r="G17" s="2"/>
      <c r="H17" s="73"/>
    </row>
    <row r="18" spans="1:8" ht="19.5" customHeight="1">
      <c r="A18" s="43" t="s">
        <v>191</v>
      </c>
      <c r="C18" s="25">
        <v>5954417</v>
      </c>
      <c r="D18" s="27"/>
      <c r="E18" s="28">
        <v>4573726</v>
      </c>
      <c r="F18" s="73">
        <v>49481.393</v>
      </c>
      <c r="G18" s="2"/>
      <c r="H18" s="73"/>
    </row>
    <row r="19" spans="1:8" ht="19.5" customHeight="1">
      <c r="A19" s="43" t="s">
        <v>192</v>
      </c>
      <c r="C19" s="25">
        <v>3835010</v>
      </c>
      <c r="D19" s="27"/>
      <c r="E19" s="28">
        <v>2600423</v>
      </c>
      <c r="F19" s="73">
        <v>27528.098</v>
      </c>
      <c r="G19" s="2"/>
      <c r="H19" s="73"/>
    </row>
    <row r="20" spans="1:8" ht="19.5" customHeight="1">
      <c r="A20" s="43" t="s">
        <v>193</v>
      </c>
      <c r="C20" s="25">
        <v>2245972</v>
      </c>
      <c r="D20" s="27"/>
      <c r="E20" s="28">
        <v>1553972</v>
      </c>
      <c r="F20" s="73">
        <v>16272.569</v>
      </c>
      <c r="G20" s="2"/>
      <c r="H20" s="73"/>
    </row>
    <row r="21" spans="1:8" ht="19.5" customHeight="1">
      <c r="A21" s="43" t="s">
        <v>194</v>
      </c>
      <c r="C21" s="25">
        <v>12347390</v>
      </c>
      <c r="D21" s="27"/>
      <c r="E21" s="28">
        <v>9466307</v>
      </c>
      <c r="F21" s="73">
        <v>98362.528</v>
      </c>
      <c r="G21" s="2"/>
      <c r="H21" s="73"/>
    </row>
    <row r="22" spans="1:8" ht="19.5" customHeight="1">
      <c r="A22" s="43" t="s">
        <v>195</v>
      </c>
      <c r="C22" s="25">
        <v>26999622</v>
      </c>
      <c r="D22" s="27"/>
      <c r="E22" s="28">
        <v>20871582</v>
      </c>
      <c r="F22" s="73">
        <v>230007.074</v>
      </c>
      <c r="G22" s="2"/>
      <c r="H22" s="73"/>
    </row>
    <row r="23" spans="1:8" ht="15.75">
      <c r="A23" s="44"/>
      <c r="C23" s="29"/>
      <c r="D23" s="27"/>
      <c r="E23" s="28"/>
      <c r="F23" s="30"/>
      <c r="G23" s="2"/>
      <c r="H23" s="73"/>
    </row>
    <row r="24" spans="1:7" ht="19.5" customHeight="1">
      <c r="A24" s="43" t="s">
        <v>73</v>
      </c>
      <c r="C24" s="94">
        <v>81121677</v>
      </c>
      <c r="D24" s="27"/>
      <c r="E24" s="25">
        <v>61912004</v>
      </c>
      <c r="F24" s="31">
        <v>544588.606</v>
      </c>
      <c r="G24" s="7"/>
    </row>
    <row r="25" spans="1:6" ht="19.5" customHeight="1">
      <c r="A25" s="45" t="s">
        <v>196</v>
      </c>
      <c r="C25" s="25">
        <v>706080</v>
      </c>
      <c r="E25" s="25">
        <v>462549</v>
      </c>
      <c r="F25" s="32">
        <v>5433</v>
      </c>
    </row>
    <row r="26" spans="1:6" ht="19.5" customHeight="1">
      <c r="A26" s="46" t="s">
        <v>197</v>
      </c>
      <c r="B26" s="95"/>
      <c r="C26" s="33">
        <v>98479</v>
      </c>
      <c r="D26" s="80"/>
      <c r="E26" s="33">
        <v>93848</v>
      </c>
      <c r="F26" s="34">
        <v>1024.926</v>
      </c>
    </row>
    <row r="27" spans="1:6" ht="20.25" customHeight="1">
      <c r="A27" s="53" t="s">
        <v>198</v>
      </c>
      <c r="B27" s="27"/>
      <c r="C27" s="103" t="s">
        <v>199</v>
      </c>
      <c r="D27" s="27"/>
      <c r="E27" s="51" t="s">
        <v>200</v>
      </c>
      <c r="F27" s="16" t="s">
        <v>201</v>
      </c>
    </row>
    <row r="28" spans="1:6" ht="63" customHeight="1">
      <c r="A28" s="47"/>
      <c r="B28" s="27"/>
      <c r="C28" s="103"/>
      <c r="D28" s="49"/>
      <c r="E28" s="35"/>
      <c r="F28" s="32"/>
    </row>
    <row r="29" spans="2:5" ht="16.5">
      <c r="B29" s="54"/>
      <c r="C29" s="103" t="s">
        <v>202</v>
      </c>
      <c r="D29" s="1"/>
      <c r="E29" s="35"/>
    </row>
    <row r="30" spans="1:5" ht="24.75" customHeight="1">
      <c r="A30" s="47"/>
      <c r="B30" s="27"/>
      <c r="C30" s="35"/>
      <c r="D30" s="27"/>
      <c r="E30" s="35"/>
    </row>
    <row r="31" spans="5:6" ht="28.5" customHeight="1">
      <c r="E31" s="14"/>
      <c r="F31" s="14"/>
    </row>
    <row r="32" spans="1:6" ht="16.5">
      <c r="A32" s="3" t="s">
        <v>203</v>
      </c>
      <c r="B32" s="13"/>
      <c r="C32" s="13"/>
      <c r="D32" s="13"/>
      <c r="E32" s="14"/>
      <c r="F32" s="13"/>
    </row>
    <row r="33" spans="1:6" ht="16.5">
      <c r="A33" s="138" t="s">
        <v>204</v>
      </c>
      <c r="B33" s="138"/>
      <c r="C33" s="138"/>
      <c r="D33" s="138"/>
      <c r="E33" s="138"/>
      <c r="F33" s="138"/>
    </row>
    <row r="34" spans="1:6" ht="16.5">
      <c r="A34" s="138" t="s">
        <v>205</v>
      </c>
      <c r="B34" s="138"/>
      <c r="C34" s="138"/>
      <c r="D34" s="138"/>
      <c r="E34" s="138"/>
      <c r="F34" s="138"/>
    </row>
    <row r="35" spans="1:6" ht="16.5">
      <c r="A35" s="3" t="s">
        <v>206</v>
      </c>
      <c r="C35" s="89"/>
      <c r="D35" s="90"/>
      <c r="E35" s="90"/>
      <c r="F35" s="90"/>
    </row>
    <row r="36" spans="1:5" ht="16.5">
      <c r="A36" s="12" t="s">
        <v>207</v>
      </c>
      <c r="B36" s="39"/>
      <c r="C36" s="15"/>
      <c r="D36" s="15"/>
      <c r="E36" s="15"/>
    </row>
    <row r="37" spans="1:6" ht="16.5">
      <c r="A37" s="12" t="s">
        <v>208</v>
      </c>
      <c r="B37" s="1"/>
      <c r="C37" s="1"/>
      <c r="D37" s="1"/>
      <c r="E37" s="1"/>
      <c r="F37" s="1"/>
    </row>
    <row r="38" ht="15.75" customHeight="1">
      <c r="A38" s="12" t="s">
        <v>210</v>
      </c>
    </row>
    <row r="39" spans="1:8" s="10" customFormat="1" ht="16.5">
      <c r="A39" s="12" t="s">
        <v>211</v>
      </c>
      <c r="B39" s="12"/>
      <c r="C39" s="12"/>
      <c r="D39" s="12"/>
      <c r="E39" s="12"/>
      <c r="F39" s="12"/>
      <c r="G39" s="9"/>
      <c r="H39" s="9"/>
    </row>
    <row r="40" spans="1:8" s="10" customFormat="1" ht="15.75" customHeight="1">
      <c r="A40" s="12" t="s">
        <v>209</v>
      </c>
      <c r="B40" s="12"/>
      <c r="C40" s="12"/>
      <c r="D40" s="12"/>
      <c r="E40" s="12"/>
      <c r="F40" s="12"/>
      <c r="G40" s="9"/>
      <c r="H40" s="9"/>
    </row>
    <row r="41" ht="16.5">
      <c r="F41" s="16"/>
    </row>
  </sheetData>
  <sheetProtection/>
  <mergeCells count="8">
    <mergeCell ref="A33:F33"/>
    <mergeCell ref="A34:F34"/>
    <mergeCell ref="A4:F5"/>
    <mergeCell ref="C6:D6"/>
    <mergeCell ref="A7:A8"/>
    <mergeCell ref="B7:C8"/>
    <mergeCell ref="D7:E8"/>
    <mergeCell ref="F7:F8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A1" sqref="A1"/>
    </sheetView>
  </sheetViews>
  <sheetFormatPr defaultColWidth="9.00390625" defaultRowHeight="16.5"/>
  <cols>
    <col min="1" max="1" width="29.125" style="5" customWidth="1"/>
    <col min="2" max="2" width="7.25390625" style="3" customWidth="1"/>
    <col min="3" max="3" width="15.875" style="3" customWidth="1"/>
    <col min="4" max="4" width="10.00390625" style="3" customWidth="1"/>
    <col min="5" max="5" width="16.00390625" style="3" customWidth="1"/>
    <col min="6" max="6" width="27.62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64" t="s">
        <v>20</v>
      </c>
      <c r="B1" s="36" t="s">
        <v>213</v>
      </c>
      <c r="C1" s="17"/>
      <c r="D1" s="17"/>
      <c r="E1" s="18" t="s">
        <v>13</v>
      </c>
      <c r="F1" s="56" t="s">
        <v>214</v>
      </c>
      <c r="G1" s="66"/>
    </row>
    <row r="2" spans="1:6" ht="15.75">
      <c r="A2" s="64" t="s">
        <v>215</v>
      </c>
      <c r="B2" s="37" t="s">
        <v>216</v>
      </c>
      <c r="C2" s="68"/>
      <c r="D2" s="19"/>
      <c r="E2" s="18" t="s">
        <v>21</v>
      </c>
      <c r="F2" s="55" t="s">
        <v>217</v>
      </c>
    </row>
    <row r="3" spans="1:6" ht="15.75">
      <c r="A3" s="69"/>
      <c r="B3" s="20"/>
      <c r="C3" s="20"/>
      <c r="D3" s="20"/>
      <c r="E3" s="20"/>
      <c r="F3" s="20"/>
    </row>
    <row r="4" spans="1:6" ht="16.5" customHeight="1">
      <c r="A4" s="147" t="s">
        <v>218</v>
      </c>
      <c r="B4" s="147"/>
      <c r="C4" s="147"/>
      <c r="D4" s="147"/>
      <c r="E4" s="147"/>
      <c r="F4" s="147"/>
    </row>
    <row r="5" spans="1:6" ht="12" customHeight="1">
      <c r="A5" s="147"/>
      <c r="B5" s="147"/>
      <c r="C5" s="147"/>
      <c r="D5" s="147"/>
      <c r="E5" s="147"/>
      <c r="F5" s="147"/>
    </row>
    <row r="6" spans="1:6" ht="16.5">
      <c r="A6" s="71"/>
      <c r="B6" s="38"/>
      <c r="C6" s="140" t="s">
        <v>219</v>
      </c>
      <c r="D6" s="141"/>
      <c r="E6" s="21"/>
      <c r="F6" s="22" t="s">
        <v>220</v>
      </c>
    </row>
    <row r="7" spans="1:6" ht="15.75">
      <c r="A7" s="148" t="s">
        <v>221</v>
      </c>
      <c r="B7" s="153" t="s">
        <v>222</v>
      </c>
      <c r="C7" s="154"/>
      <c r="D7" s="153" t="s">
        <v>223</v>
      </c>
      <c r="E7" s="154"/>
      <c r="F7" s="153" t="s">
        <v>224</v>
      </c>
    </row>
    <row r="8" spans="1:6" ht="15.75">
      <c r="A8" s="149"/>
      <c r="B8" s="155"/>
      <c r="C8" s="156"/>
      <c r="D8" s="155"/>
      <c r="E8" s="156"/>
      <c r="F8" s="155"/>
    </row>
    <row r="9" spans="1:7" ht="30.75" customHeight="1">
      <c r="A9" s="72" t="s">
        <v>22</v>
      </c>
      <c r="C9" s="23">
        <f>+C24+C10+C25+C26</f>
        <v>349440845</v>
      </c>
      <c r="E9" s="23">
        <f>+E24+E10+E25+E26</f>
        <v>270866356</v>
      </c>
      <c r="F9" s="24">
        <f>+F24+F10+F25+F26</f>
        <v>2860501.1639999994</v>
      </c>
      <c r="G9" s="6"/>
    </row>
    <row r="10" spans="1:8" ht="35.25" customHeight="1">
      <c r="A10" s="72" t="s">
        <v>225</v>
      </c>
      <c r="C10" s="25">
        <f>SUM(C11:C22)</f>
        <v>269883414</v>
      </c>
      <c r="E10" s="25">
        <f>SUM(E11:E22)</f>
        <v>206861312</v>
      </c>
      <c r="F10" s="26">
        <f>SUM(F11:F22)</f>
        <v>2276286.8209999995</v>
      </c>
      <c r="G10" s="6"/>
      <c r="H10" s="73"/>
    </row>
    <row r="11" spans="1:8" ht="19.5" customHeight="1">
      <c r="A11" s="74" t="s">
        <v>226</v>
      </c>
      <c r="C11" s="25">
        <v>13083509</v>
      </c>
      <c r="D11" s="27"/>
      <c r="E11" s="28">
        <v>8469094</v>
      </c>
      <c r="F11" s="75">
        <v>94770.741</v>
      </c>
      <c r="G11" s="2"/>
      <c r="H11" s="73"/>
    </row>
    <row r="12" spans="1:8" ht="19.5" customHeight="1">
      <c r="A12" s="74" t="s">
        <v>227</v>
      </c>
      <c r="C12" s="25">
        <v>37628590</v>
      </c>
      <c r="D12" s="27"/>
      <c r="E12" s="28">
        <v>28857940</v>
      </c>
      <c r="F12" s="75">
        <v>328463.828</v>
      </c>
      <c r="G12" s="2"/>
      <c r="H12" s="73"/>
    </row>
    <row r="13" spans="1:8" ht="19.5" customHeight="1">
      <c r="A13" s="74" t="s">
        <v>228</v>
      </c>
      <c r="C13" s="25">
        <v>24151173</v>
      </c>
      <c r="D13" s="27"/>
      <c r="E13" s="28">
        <v>19193454</v>
      </c>
      <c r="F13" s="73">
        <v>214618.023</v>
      </c>
      <c r="G13" s="2"/>
      <c r="H13" s="73"/>
    </row>
    <row r="14" spans="1:8" ht="19.5" customHeight="1">
      <c r="A14" s="74" t="s">
        <v>229</v>
      </c>
      <c r="C14" s="25">
        <v>48842673</v>
      </c>
      <c r="D14" s="27"/>
      <c r="E14" s="28">
        <v>35051735</v>
      </c>
      <c r="F14" s="73">
        <v>377870.633</v>
      </c>
      <c r="G14" s="2"/>
      <c r="H14" s="73"/>
    </row>
    <row r="15" spans="1:8" ht="19.5" customHeight="1">
      <c r="A15" s="74" t="s">
        <v>230</v>
      </c>
      <c r="C15" s="25">
        <v>16348895</v>
      </c>
      <c r="D15" s="27"/>
      <c r="E15" s="28">
        <v>13173245</v>
      </c>
      <c r="F15" s="73">
        <v>142944.29</v>
      </c>
      <c r="G15" s="2"/>
      <c r="H15" s="73"/>
    </row>
    <row r="16" spans="1:8" ht="19.5" customHeight="1">
      <c r="A16" s="74" t="s">
        <v>231</v>
      </c>
      <c r="C16" s="25">
        <v>26127397</v>
      </c>
      <c r="D16" s="27"/>
      <c r="E16" s="28">
        <v>23034072</v>
      </c>
      <c r="F16" s="73">
        <v>252353.498</v>
      </c>
      <c r="G16" s="2"/>
      <c r="H16" s="73"/>
    </row>
    <row r="17" spans="1:8" ht="19.5" customHeight="1">
      <c r="A17" s="74" t="s">
        <v>232</v>
      </c>
      <c r="C17" s="25">
        <v>54567033</v>
      </c>
      <c r="D17" s="27"/>
      <c r="E17" s="28">
        <v>42771664</v>
      </c>
      <c r="F17" s="73">
        <v>472169.218</v>
      </c>
      <c r="G17" s="2"/>
      <c r="H17" s="73"/>
    </row>
    <row r="18" spans="1:8" ht="19.5" customHeight="1">
      <c r="A18" s="74" t="s">
        <v>233</v>
      </c>
      <c r="C18" s="25">
        <v>5296090</v>
      </c>
      <c r="D18" s="27"/>
      <c r="E18" s="28">
        <v>3778214</v>
      </c>
      <c r="F18" s="73">
        <v>41603.971</v>
      </c>
      <c r="G18" s="2"/>
      <c r="H18" s="73"/>
    </row>
    <row r="19" spans="1:8" ht="19.5" customHeight="1">
      <c r="A19" s="74" t="s">
        <v>234</v>
      </c>
      <c r="C19" s="25">
        <v>3467605</v>
      </c>
      <c r="D19" s="27"/>
      <c r="E19" s="28">
        <v>2598793</v>
      </c>
      <c r="F19" s="73">
        <v>27955.261</v>
      </c>
      <c r="G19" s="2"/>
      <c r="H19" s="73"/>
    </row>
    <row r="20" spans="1:8" ht="19.5" customHeight="1">
      <c r="A20" s="74" t="s">
        <v>235</v>
      </c>
      <c r="C20" s="25">
        <v>2201649</v>
      </c>
      <c r="D20" s="27"/>
      <c r="E20" s="28">
        <v>1461313</v>
      </c>
      <c r="F20" s="73">
        <v>15229.131</v>
      </c>
      <c r="G20" s="2"/>
      <c r="H20" s="73"/>
    </row>
    <row r="21" spans="1:8" ht="19.5" customHeight="1">
      <c r="A21" s="74" t="s">
        <v>236</v>
      </c>
      <c r="C21" s="25">
        <v>11987118</v>
      </c>
      <c r="D21" s="27"/>
      <c r="E21" s="28">
        <v>9085495</v>
      </c>
      <c r="F21" s="73">
        <v>95381.817</v>
      </c>
      <c r="G21" s="2"/>
      <c r="H21" s="73"/>
    </row>
    <row r="22" spans="1:8" ht="19.5" customHeight="1">
      <c r="A22" s="74" t="s">
        <v>237</v>
      </c>
      <c r="C22" s="25">
        <v>26181682</v>
      </c>
      <c r="D22" s="27"/>
      <c r="E22" s="28">
        <v>19386293</v>
      </c>
      <c r="F22" s="73">
        <v>212926.41</v>
      </c>
      <c r="G22" s="2"/>
      <c r="H22" s="73"/>
    </row>
    <row r="23" spans="1:8" ht="15.75">
      <c r="A23" s="76"/>
      <c r="C23" s="29"/>
      <c r="D23" s="27"/>
      <c r="E23" s="28"/>
      <c r="F23" s="30"/>
      <c r="G23" s="2"/>
      <c r="H23" s="73"/>
    </row>
    <row r="24" spans="1:7" ht="19.5" customHeight="1">
      <c r="A24" s="74" t="s">
        <v>73</v>
      </c>
      <c r="C24" s="94">
        <v>78778794</v>
      </c>
      <c r="D24" s="27"/>
      <c r="E24" s="25">
        <v>63343641</v>
      </c>
      <c r="F24" s="31">
        <v>576262.451</v>
      </c>
      <c r="G24" s="7"/>
    </row>
    <row r="25" spans="1:6" ht="19.5" customHeight="1">
      <c r="A25" s="77" t="s">
        <v>238</v>
      </c>
      <c r="C25" s="25">
        <v>658765</v>
      </c>
      <c r="E25" s="25">
        <v>548178</v>
      </c>
      <c r="F25" s="32">
        <v>6715</v>
      </c>
    </row>
    <row r="26" spans="1:6" ht="19.5" customHeight="1">
      <c r="A26" s="78" t="s">
        <v>239</v>
      </c>
      <c r="B26" s="95"/>
      <c r="C26" s="33">
        <v>119872</v>
      </c>
      <c r="D26" s="80"/>
      <c r="E26" s="33">
        <v>113225</v>
      </c>
      <c r="F26" s="34">
        <v>1236.892</v>
      </c>
    </row>
    <row r="27" spans="1:6" ht="20.25" customHeight="1">
      <c r="A27" s="81" t="s">
        <v>240</v>
      </c>
      <c r="B27" s="4"/>
      <c r="C27" s="50" t="s">
        <v>241</v>
      </c>
      <c r="D27" s="27"/>
      <c r="E27" s="51" t="s">
        <v>242</v>
      </c>
      <c r="F27" s="16" t="s">
        <v>243</v>
      </c>
    </row>
    <row r="28" spans="1:6" ht="54.75" customHeight="1">
      <c r="A28" s="83"/>
      <c r="B28" s="4"/>
      <c r="C28" s="52"/>
      <c r="D28" s="49"/>
      <c r="E28" s="35"/>
      <c r="F28" s="32"/>
    </row>
    <row r="29" spans="2:5" ht="20.25" customHeight="1">
      <c r="B29" s="86"/>
      <c r="C29" s="50" t="s">
        <v>244</v>
      </c>
      <c r="D29" s="1"/>
      <c r="E29" s="35"/>
    </row>
    <row r="30" spans="1:5" ht="15.75">
      <c r="A30" s="83"/>
      <c r="B30" s="27"/>
      <c r="C30" s="35"/>
      <c r="D30" s="27"/>
      <c r="E30" s="35"/>
    </row>
    <row r="31" spans="5:6" ht="27" customHeight="1">
      <c r="E31" s="14"/>
      <c r="F31" s="14"/>
    </row>
    <row r="32" spans="1:6" ht="16.5">
      <c r="A32" s="1" t="s">
        <v>245</v>
      </c>
      <c r="B32" s="13"/>
      <c r="C32" s="13"/>
      <c r="D32" s="13"/>
      <c r="E32" s="14"/>
      <c r="F32" s="13"/>
    </row>
    <row r="33" spans="1:6" ht="16.5">
      <c r="A33" s="137" t="s">
        <v>246</v>
      </c>
      <c r="B33" s="157"/>
      <c r="C33" s="157"/>
      <c r="D33" s="157"/>
      <c r="E33" s="157"/>
      <c r="F33" s="157"/>
    </row>
    <row r="34" spans="1:6" ht="16.5">
      <c r="A34" s="3" t="s">
        <v>247</v>
      </c>
      <c r="C34" s="89"/>
      <c r="D34" s="90"/>
      <c r="E34" s="90"/>
      <c r="F34" s="90"/>
    </row>
    <row r="35" spans="1:6" ht="16.5">
      <c r="A35" s="3" t="s">
        <v>248</v>
      </c>
      <c r="C35" s="89"/>
      <c r="D35" s="90"/>
      <c r="E35" s="90"/>
      <c r="F35" s="90"/>
    </row>
    <row r="36" spans="1:5" ht="18" customHeight="1">
      <c r="A36" s="12" t="s">
        <v>249</v>
      </c>
      <c r="B36" s="39"/>
      <c r="C36" s="15"/>
      <c r="D36" s="15"/>
      <c r="E36" s="15"/>
    </row>
    <row r="37" ht="16.5">
      <c r="A37" s="12" t="s">
        <v>250</v>
      </c>
    </row>
    <row r="38" spans="1:6" ht="16.5">
      <c r="A38" s="12" t="s">
        <v>251</v>
      </c>
      <c r="B38" s="1"/>
      <c r="C38" s="1"/>
      <c r="D38" s="1"/>
      <c r="E38" s="1"/>
      <c r="F38" s="1"/>
    </row>
    <row r="39" ht="16.5">
      <c r="A39" s="12" t="s">
        <v>252</v>
      </c>
    </row>
    <row r="40" ht="16.5">
      <c r="A40" s="12" t="s">
        <v>253</v>
      </c>
    </row>
    <row r="41" ht="16.5">
      <c r="A41" s="12" t="s">
        <v>254</v>
      </c>
    </row>
    <row r="42" spans="1:6" ht="16.5">
      <c r="A42" s="57"/>
      <c r="F42" s="16"/>
    </row>
  </sheetData>
  <sheetProtection/>
  <mergeCells count="7">
    <mergeCell ref="A33:F33"/>
    <mergeCell ref="A4:F5"/>
    <mergeCell ref="C6:D6"/>
    <mergeCell ref="A7:A8"/>
    <mergeCell ref="B7:C8"/>
    <mergeCell ref="D7:E8"/>
    <mergeCell ref="F7:F8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selection activeCell="A1" sqref="A1"/>
    </sheetView>
  </sheetViews>
  <sheetFormatPr defaultColWidth="9.00390625" defaultRowHeight="16.5"/>
  <cols>
    <col min="1" max="1" width="30.75390625" style="3" customWidth="1"/>
    <col min="2" max="2" width="6.50390625" style="3" customWidth="1"/>
    <col min="3" max="3" width="15.125" style="3" customWidth="1"/>
    <col min="4" max="4" width="10.25390625" style="3" customWidth="1"/>
    <col min="5" max="5" width="16.875" style="3" customWidth="1"/>
    <col min="6" max="6" width="28.62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40" t="s">
        <v>20</v>
      </c>
      <c r="B1" s="36" t="s">
        <v>255</v>
      </c>
      <c r="C1" s="17"/>
      <c r="D1" s="17"/>
      <c r="E1" s="18" t="s">
        <v>13</v>
      </c>
      <c r="F1" s="56" t="s">
        <v>256</v>
      </c>
      <c r="G1" s="66"/>
    </row>
    <row r="2" spans="1:6" ht="15.75">
      <c r="A2" s="40" t="s">
        <v>257</v>
      </c>
      <c r="B2" s="37" t="s">
        <v>258</v>
      </c>
      <c r="C2" s="68"/>
      <c r="D2" s="19"/>
      <c r="E2" s="18" t="s">
        <v>21</v>
      </c>
      <c r="F2" s="55" t="s">
        <v>259</v>
      </c>
    </row>
    <row r="3" spans="1:6" ht="15.75">
      <c r="A3" s="38"/>
      <c r="B3" s="20"/>
      <c r="C3" s="20"/>
      <c r="D3" s="20"/>
      <c r="E3" s="20"/>
      <c r="F3" s="20"/>
    </row>
    <row r="4" spans="1:6" ht="16.5" customHeight="1">
      <c r="A4" s="139" t="s">
        <v>260</v>
      </c>
      <c r="B4" s="139"/>
      <c r="C4" s="139"/>
      <c r="D4" s="139"/>
      <c r="E4" s="139"/>
      <c r="F4" s="139"/>
    </row>
    <row r="5" spans="1:6" ht="12" customHeight="1">
      <c r="A5" s="139"/>
      <c r="B5" s="139"/>
      <c r="C5" s="139"/>
      <c r="D5" s="139"/>
      <c r="E5" s="139"/>
      <c r="F5" s="139"/>
    </row>
    <row r="6" spans="1:6" ht="16.5">
      <c r="A6" s="41"/>
      <c r="B6" s="38"/>
      <c r="C6" s="140" t="s">
        <v>261</v>
      </c>
      <c r="D6" s="141"/>
      <c r="E6" s="21"/>
      <c r="F6" s="22" t="s">
        <v>262</v>
      </c>
    </row>
    <row r="7" spans="1:6" ht="15.75">
      <c r="A7" s="158" t="s">
        <v>263</v>
      </c>
      <c r="B7" s="153" t="s">
        <v>264</v>
      </c>
      <c r="C7" s="154"/>
      <c r="D7" s="153" t="s">
        <v>265</v>
      </c>
      <c r="E7" s="154"/>
      <c r="F7" s="153" t="s">
        <v>266</v>
      </c>
    </row>
    <row r="8" spans="1:6" ht="15.75">
      <c r="A8" s="156"/>
      <c r="B8" s="155"/>
      <c r="C8" s="156"/>
      <c r="D8" s="155"/>
      <c r="E8" s="156"/>
      <c r="F8" s="155"/>
    </row>
    <row r="9" spans="1:7" ht="30.75" customHeight="1">
      <c r="A9" s="42" t="s">
        <v>22</v>
      </c>
      <c r="C9" s="23">
        <f>+C24+C10+C25+C26</f>
        <v>349931021</v>
      </c>
      <c r="E9" s="23">
        <f>+E24+E10+E25+E26</f>
        <v>265544306</v>
      </c>
      <c r="F9" s="24">
        <f>+F24+F10+F25+F26</f>
        <v>2843049.392</v>
      </c>
      <c r="G9" s="6"/>
    </row>
    <row r="10" spans="1:8" ht="35.25" customHeight="1">
      <c r="A10" s="42" t="s">
        <v>267</v>
      </c>
      <c r="C10" s="25">
        <f>SUM(C11:C22)</f>
        <v>274023495</v>
      </c>
      <c r="E10" s="25">
        <f>SUM(E11:E22)</f>
        <v>208321344</v>
      </c>
      <c r="F10" s="26">
        <f>SUM(F11:F22)</f>
        <v>2295894.988</v>
      </c>
      <c r="G10" s="6"/>
      <c r="H10" s="73"/>
    </row>
    <row r="11" spans="1:8" ht="19.5" customHeight="1">
      <c r="A11" s="43" t="s">
        <v>268</v>
      </c>
      <c r="C11" s="25">
        <v>13555992</v>
      </c>
      <c r="D11" s="27"/>
      <c r="E11" s="28">
        <v>8752008</v>
      </c>
      <c r="F11" s="75">
        <v>98510.464</v>
      </c>
      <c r="G11" s="2"/>
      <c r="H11" s="73"/>
    </row>
    <row r="12" spans="1:8" ht="19.5" customHeight="1">
      <c r="A12" s="43" t="s">
        <v>269</v>
      </c>
      <c r="C12" s="25">
        <v>35862096</v>
      </c>
      <c r="D12" s="27"/>
      <c r="E12" s="28">
        <v>27639555</v>
      </c>
      <c r="F12" s="75">
        <v>313586.213</v>
      </c>
      <c r="G12" s="2"/>
      <c r="H12" s="73"/>
    </row>
    <row r="13" spans="1:8" ht="19.5" customHeight="1">
      <c r="A13" s="43" t="s">
        <v>270</v>
      </c>
      <c r="C13" s="25">
        <v>25278864</v>
      </c>
      <c r="D13" s="27"/>
      <c r="E13" s="28">
        <v>20338729</v>
      </c>
      <c r="F13" s="73">
        <v>227447.698</v>
      </c>
      <c r="G13" s="2"/>
      <c r="H13" s="73"/>
    </row>
    <row r="14" spans="1:8" ht="19.5" customHeight="1">
      <c r="A14" s="43" t="s">
        <v>271</v>
      </c>
      <c r="C14" s="25">
        <v>50118154</v>
      </c>
      <c r="D14" s="27"/>
      <c r="E14" s="28">
        <v>34027723</v>
      </c>
      <c r="F14" s="73">
        <v>368009.367</v>
      </c>
      <c r="G14" s="2"/>
      <c r="H14" s="73"/>
    </row>
    <row r="15" spans="1:8" ht="19.5" customHeight="1">
      <c r="A15" s="43" t="s">
        <v>272</v>
      </c>
      <c r="C15" s="25">
        <v>17297159</v>
      </c>
      <c r="D15" s="27"/>
      <c r="E15" s="28">
        <v>13453282</v>
      </c>
      <c r="F15" s="73">
        <v>145882.914</v>
      </c>
      <c r="G15" s="2"/>
      <c r="H15" s="73"/>
    </row>
    <row r="16" spans="1:8" ht="19.5" customHeight="1">
      <c r="A16" s="43" t="s">
        <v>273</v>
      </c>
      <c r="C16" s="25">
        <v>27692701</v>
      </c>
      <c r="D16" s="27"/>
      <c r="E16" s="28">
        <v>23055384</v>
      </c>
      <c r="F16" s="73">
        <v>251839.502</v>
      </c>
      <c r="G16" s="2"/>
      <c r="H16" s="73"/>
    </row>
    <row r="17" spans="1:8" ht="19.5" customHeight="1">
      <c r="A17" s="43" t="s">
        <v>274</v>
      </c>
      <c r="C17" s="25">
        <v>54752744</v>
      </c>
      <c r="D17" s="27"/>
      <c r="E17" s="28">
        <v>42339191</v>
      </c>
      <c r="F17" s="73">
        <v>470050.799</v>
      </c>
      <c r="G17" s="2"/>
      <c r="H17" s="73"/>
    </row>
    <row r="18" spans="1:8" ht="19.5" customHeight="1">
      <c r="A18" s="43" t="s">
        <v>275</v>
      </c>
      <c r="C18" s="25">
        <v>5765163</v>
      </c>
      <c r="D18" s="27"/>
      <c r="E18" s="28">
        <v>4531937</v>
      </c>
      <c r="F18" s="73">
        <v>49064.858</v>
      </c>
      <c r="G18" s="2"/>
      <c r="H18" s="73"/>
    </row>
    <row r="19" spans="1:8" ht="19.5" customHeight="1">
      <c r="A19" s="43" t="s">
        <v>276</v>
      </c>
      <c r="C19" s="25">
        <v>3656450</v>
      </c>
      <c r="D19" s="27"/>
      <c r="E19" s="28">
        <v>2435336</v>
      </c>
      <c r="F19" s="73">
        <v>25883.177</v>
      </c>
      <c r="G19" s="2"/>
      <c r="H19" s="73"/>
    </row>
    <row r="20" spans="1:8" ht="19.5" customHeight="1">
      <c r="A20" s="43" t="s">
        <v>277</v>
      </c>
      <c r="C20" s="25">
        <v>2364041</v>
      </c>
      <c r="D20" s="27"/>
      <c r="E20" s="28">
        <v>1485361</v>
      </c>
      <c r="F20" s="73">
        <v>15632.199</v>
      </c>
      <c r="G20" s="2"/>
      <c r="H20" s="73"/>
    </row>
    <row r="21" spans="1:8" ht="19.5" customHeight="1">
      <c r="A21" s="43" t="s">
        <v>278</v>
      </c>
      <c r="C21" s="25">
        <v>12373038</v>
      </c>
      <c r="D21" s="27"/>
      <c r="E21" s="28">
        <v>9081726</v>
      </c>
      <c r="F21" s="73">
        <v>95357.984</v>
      </c>
      <c r="G21" s="2"/>
      <c r="H21" s="73"/>
    </row>
    <row r="22" spans="1:8" ht="19.5" customHeight="1">
      <c r="A22" s="43" t="s">
        <v>279</v>
      </c>
      <c r="C22" s="25">
        <v>25307093</v>
      </c>
      <c r="D22" s="27"/>
      <c r="E22" s="28">
        <v>21181112</v>
      </c>
      <c r="F22" s="73">
        <v>234629.813</v>
      </c>
      <c r="G22" s="2"/>
      <c r="H22" s="73"/>
    </row>
    <row r="23" spans="1:8" ht="15.75">
      <c r="A23" s="44"/>
      <c r="C23" s="29"/>
      <c r="D23" s="27"/>
      <c r="E23" s="28"/>
      <c r="F23" s="30"/>
      <c r="G23" s="2"/>
      <c r="H23" s="73"/>
    </row>
    <row r="24" spans="1:7" ht="19.5" customHeight="1">
      <c r="A24" s="43" t="s">
        <v>73</v>
      </c>
      <c r="C24" s="94">
        <v>75097246</v>
      </c>
      <c r="D24" s="27"/>
      <c r="E24" s="25">
        <v>56622085</v>
      </c>
      <c r="F24" s="31">
        <v>540146.034</v>
      </c>
      <c r="G24" s="7"/>
    </row>
    <row r="25" spans="1:6" ht="19.5" customHeight="1">
      <c r="A25" s="45" t="s">
        <v>280</v>
      </c>
      <c r="C25" s="25">
        <v>696870</v>
      </c>
      <c r="E25" s="25">
        <v>492535</v>
      </c>
      <c r="F25" s="32">
        <v>5786</v>
      </c>
    </row>
    <row r="26" spans="1:6" ht="19.5" customHeight="1">
      <c r="A26" s="46" t="s">
        <v>281</v>
      </c>
      <c r="B26" s="95"/>
      <c r="C26" s="33">
        <v>113410</v>
      </c>
      <c r="D26" s="80"/>
      <c r="E26" s="33">
        <v>108342</v>
      </c>
      <c r="F26" s="34">
        <v>1222.37</v>
      </c>
    </row>
    <row r="27" spans="1:6" ht="20.25" customHeight="1">
      <c r="A27" s="53" t="s">
        <v>282</v>
      </c>
      <c r="B27" s="27"/>
      <c r="C27" s="50" t="s">
        <v>283</v>
      </c>
      <c r="D27" s="27"/>
      <c r="E27" s="51" t="s">
        <v>284</v>
      </c>
      <c r="F27" s="16" t="s">
        <v>285</v>
      </c>
    </row>
    <row r="28" spans="1:6" ht="63" customHeight="1">
      <c r="A28" s="47"/>
      <c r="B28" s="27"/>
      <c r="C28" s="52"/>
      <c r="D28" s="49"/>
      <c r="E28" s="35"/>
      <c r="F28" s="32"/>
    </row>
    <row r="29" spans="2:5" ht="16.5">
      <c r="B29" s="54"/>
      <c r="C29" s="50" t="s">
        <v>286</v>
      </c>
      <c r="D29" s="1"/>
      <c r="E29" s="35"/>
    </row>
    <row r="30" spans="1:5" ht="15.75">
      <c r="A30" s="47"/>
      <c r="B30" s="27"/>
      <c r="C30" s="35"/>
      <c r="D30" s="27"/>
      <c r="E30" s="35"/>
    </row>
    <row r="31" spans="5:6" ht="30.75" customHeight="1">
      <c r="E31" s="14"/>
      <c r="F31" s="14"/>
    </row>
    <row r="32" spans="1:6" ht="16.5">
      <c r="A32" s="1" t="s">
        <v>287</v>
      </c>
      <c r="B32" s="13"/>
      <c r="C32" s="13"/>
      <c r="D32" s="13"/>
      <c r="E32" s="14"/>
      <c r="F32" s="13"/>
    </row>
    <row r="33" spans="1:6" ht="16.5">
      <c r="A33" s="137" t="s">
        <v>288</v>
      </c>
      <c r="B33" s="138"/>
      <c r="C33" s="138"/>
      <c r="D33" s="138"/>
      <c r="E33" s="138"/>
      <c r="F33" s="138"/>
    </row>
    <row r="34" spans="1:6" ht="16.5">
      <c r="A34" s="96" t="s">
        <v>289</v>
      </c>
      <c r="C34" s="89"/>
      <c r="D34" s="90"/>
      <c r="E34" s="90"/>
      <c r="F34" s="90"/>
    </row>
    <row r="35" spans="1:6" ht="16.5">
      <c r="A35" s="3" t="s">
        <v>290</v>
      </c>
      <c r="C35" s="89"/>
      <c r="D35" s="90"/>
      <c r="E35" s="90"/>
      <c r="F35" s="90"/>
    </row>
    <row r="36" spans="1:5" ht="16.5">
      <c r="A36" s="91" t="s">
        <v>291</v>
      </c>
      <c r="B36" s="39"/>
      <c r="C36" s="15"/>
      <c r="D36" s="15"/>
      <c r="E36" s="15"/>
    </row>
    <row r="37" spans="1:6" ht="16.5">
      <c r="A37" s="96" t="s">
        <v>292</v>
      </c>
      <c r="B37" s="1"/>
      <c r="C37" s="1"/>
      <c r="D37" s="1"/>
      <c r="E37" s="1"/>
      <c r="F37" s="1"/>
    </row>
    <row r="38" spans="1:8" s="10" customFormat="1" ht="16.5">
      <c r="A38" s="91" t="s">
        <v>293</v>
      </c>
      <c r="B38" s="12"/>
      <c r="C38" s="12"/>
      <c r="D38" s="12"/>
      <c r="E38" s="12"/>
      <c r="F38" s="16"/>
      <c r="G38" s="9"/>
      <c r="H38" s="9"/>
    </row>
    <row r="39" ht="16.5">
      <c r="A39" s="91" t="s">
        <v>294</v>
      </c>
    </row>
    <row r="40" ht="16.5">
      <c r="A40" s="91" t="s">
        <v>295</v>
      </c>
    </row>
    <row r="41" spans="1:8" s="10" customFormat="1" ht="15.75">
      <c r="A41" s="57"/>
      <c r="B41" s="12"/>
      <c r="C41" s="12"/>
      <c r="D41" s="12"/>
      <c r="E41" s="12"/>
      <c r="F41" s="12"/>
      <c r="G41" s="9"/>
      <c r="H41" s="9"/>
    </row>
    <row r="42" ht="16.5">
      <c r="F42" s="16"/>
    </row>
  </sheetData>
  <sheetProtection/>
  <mergeCells count="7">
    <mergeCell ref="A33:F33"/>
    <mergeCell ref="A4:F5"/>
    <mergeCell ref="C6:D6"/>
    <mergeCell ref="A7:A8"/>
    <mergeCell ref="B7:C8"/>
    <mergeCell ref="D7:E8"/>
    <mergeCell ref="F7:F8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6.5"/>
  <cols>
    <col min="1" max="1" width="28.50390625" style="3" customWidth="1"/>
    <col min="2" max="2" width="6.375" style="3" customWidth="1"/>
    <col min="3" max="3" width="15.125" style="3" customWidth="1"/>
    <col min="4" max="4" width="9.75390625" style="3" customWidth="1"/>
    <col min="5" max="5" width="17.25390625" style="3" customWidth="1"/>
    <col min="6" max="6" width="28.37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40" t="s">
        <v>20</v>
      </c>
      <c r="B1" s="36" t="s">
        <v>296</v>
      </c>
      <c r="C1" s="17"/>
      <c r="D1" s="17"/>
      <c r="E1" s="18" t="s">
        <v>13</v>
      </c>
      <c r="F1" s="56" t="s">
        <v>297</v>
      </c>
      <c r="G1" s="66"/>
    </row>
    <row r="2" spans="1:6" ht="15.75">
      <c r="A2" s="40" t="s">
        <v>298</v>
      </c>
      <c r="B2" s="37" t="s">
        <v>299</v>
      </c>
      <c r="C2" s="68"/>
      <c r="D2" s="19"/>
      <c r="E2" s="18" t="s">
        <v>21</v>
      </c>
      <c r="F2" s="55" t="s">
        <v>300</v>
      </c>
    </row>
    <row r="3" spans="1:6" ht="15.75">
      <c r="A3" s="38"/>
      <c r="B3" s="20"/>
      <c r="C3" s="20"/>
      <c r="D3" s="20"/>
      <c r="E3" s="20"/>
      <c r="F3" s="20"/>
    </row>
    <row r="4" spans="1:6" ht="16.5" customHeight="1">
      <c r="A4" s="139" t="s">
        <v>375</v>
      </c>
      <c r="B4" s="139"/>
      <c r="C4" s="139"/>
      <c r="D4" s="139"/>
      <c r="E4" s="139"/>
      <c r="F4" s="139"/>
    </row>
    <row r="5" spans="1:6" ht="12" customHeight="1">
      <c r="A5" s="139"/>
      <c r="B5" s="139"/>
      <c r="C5" s="139"/>
      <c r="D5" s="139"/>
      <c r="E5" s="139"/>
      <c r="F5" s="139"/>
    </row>
    <row r="6" spans="1:6" ht="16.5">
      <c r="A6" s="41"/>
      <c r="B6" s="38"/>
      <c r="C6" s="140" t="s">
        <v>301</v>
      </c>
      <c r="D6" s="141"/>
      <c r="E6" s="21"/>
      <c r="F6" s="22" t="s">
        <v>302</v>
      </c>
    </row>
    <row r="7" spans="1:6" ht="15.75">
      <c r="A7" s="158" t="s">
        <v>303</v>
      </c>
      <c r="B7" s="153" t="s">
        <v>304</v>
      </c>
      <c r="C7" s="154"/>
      <c r="D7" s="153" t="s">
        <v>305</v>
      </c>
      <c r="E7" s="154"/>
      <c r="F7" s="153" t="s">
        <v>306</v>
      </c>
    </row>
    <row r="8" spans="1:6" ht="15.75">
      <c r="A8" s="156"/>
      <c r="B8" s="155"/>
      <c r="C8" s="156"/>
      <c r="D8" s="155"/>
      <c r="E8" s="156"/>
      <c r="F8" s="155"/>
    </row>
    <row r="9" spans="1:7" ht="30.75" customHeight="1">
      <c r="A9" s="42" t="s">
        <v>22</v>
      </c>
      <c r="C9" s="23">
        <f>+C24+C10+C25+C26</f>
        <v>348701055</v>
      </c>
      <c r="E9" s="23">
        <f>+E24+E10+E25+E26</f>
        <v>274587744</v>
      </c>
      <c r="F9" s="24">
        <f>+F24+F10+F25+F26</f>
        <v>2937153.3959999997</v>
      </c>
      <c r="G9" s="6"/>
    </row>
    <row r="10" spans="1:8" ht="35.25" customHeight="1">
      <c r="A10" s="42" t="s">
        <v>307</v>
      </c>
      <c r="C10" s="25">
        <f>SUM(C11:C22)</f>
        <v>274645808</v>
      </c>
      <c r="E10" s="25">
        <f>SUM(E11:E22)</f>
        <v>216279019</v>
      </c>
      <c r="F10" s="26">
        <f>SUM(F11:F22)</f>
        <v>2375633.562</v>
      </c>
      <c r="G10" s="6"/>
      <c r="H10" s="73"/>
    </row>
    <row r="11" spans="1:8" ht="19.5" customHeight="1">
      <c r="A11" s="43" t="s">
        <v>308</v>
      </c>
      <c r="C11" s="25">
        <v>13809285</v>
      </c>
      <c r="D11" s="27"/>
      <c r="E11" s="28">
        <v>9030109</v>
      </c>
      <c r="F11" s="75">
        <v>100732.566</v>
      </c>
      <c r="G11" s="2"/>
      <c r="H11" s="73"/>
    </row>
    <row r="12" spans="1:8" ht="19.5" customHeight="1">
      <c r="A12" s="43" t="s">
        <v>309</v>
      </c>
      <c r="C12" s="25">
        <v>37320242</v>
      </c>
      <c r="D12" s="27"/>
      <c r="E12" s="28">
        <v>31905990</v>
      </c>
      <c r="F12" s="75">
        <v>362124.464</v>
      </c>
      <c r="G12" s="2"/>
      <c r="H12" s="73"/>
    </row>
    <row r="13" spans="1:8" ht="19.5" customHeight="1">
      <c r="A13" s="43" t="s">
        <v>310</v>
      </c>
      <c r="C13" s="25">
        <v>25606448</v>
      </c>
      <c r="D13" s="27"/>
      <c r="E13" s="28">
        <v>21033522</v>
      </c>
      <c r="F13" s="73">
        <v>235160.403</v>
      </c>
      <c r="G13" s="2"/>
      <c r="H13" s="73"/>
    </row>
    <row r="14" spans="1:8" ht="19.5" customHeight="1">
      <c r="A14" s="43" t="s">
        <v>311</v>
      </c>
      <c r="C14" s="25">
        <v>50237869</v>
      </c>
      <c r="D14" s="27"/>
      <c r="E14" s="28">
        <v>36623364</v>
      </c>
      <c r="F14" s="73">
        <v>394636.58</v>
      </c>
      <c r="G14" s="2"/>
      <c r="H14" s="73"/>
    </row>
    <row r="15" spans="1:8" ht="19.5" customHeight="1">
      <c r="A15" s="43" t="s">
        <v>312</v>
      </c>
      <c r="C15" s="25">
        <v>17320466</v>
      </c>
      <c r="D15" s="27"/>
      <c r="E15" s="28">
        <v>13793473</v>
      </c>
      <c r="F15" s="73">
        <v>147756.97</v>
      </c>
      <c r="G15" s="2"/>
      <c r="H15" s="73"/>
    </row>
    <row r="16" spans="1:8" ht="19.5" customHeight="1">
      <c r="A16" s="43" t="s">
        <v>313</v>
      </c>
      <c r="C16" s="25">
        <v>27593194</v>
      </c>
      <c r="D16" s="27"/>
      <c r="E16" s="28">
        <v>23094533</v>
      </c>
      <c r="F16" s="73">
        <v>252451.321</v>
      </c>
      <c r="G16" s="2"/>
      <c r="H16" s="73"/>
    </row>
    <row r="17" spans="1:8" ht="19.5" customHeight="1">
      <c r="A17" s="43" t="s">
        <v>314</v>
      </c>
      <c r="C17" s="25">
        <v>52786666</v>
      </c>
      <c r="D17" s="27"/>
      <c r="E17" s="28">
        <v>41842477</v>
      </c>
      <c r="F17" s="73">
        <v>460500.68</v>
      </c>
      <c r="G17" s="2"/>
      <c r="H17" s="73"/>
    </row>
    <row r="18" spans="1:8" ht="19.5" customHeight="1">
      <c r="A18" s="43" t="s">
        <v>315</v>
      </c>
      <c r="C18" s="25">
        <v>5675709</v>
      </c>
      <c r="D18" s="27"/>
      <c r="E18" s="28">
        <v>4189017</v>
      </c>
      <c r="F18" s="73">
        <v>45999.425</v>
      </c>
      <c r="G18" s="2"/>
      <c r="H18" s="73"/>
    </row>
    <row r="19" spans="1:8" ht="19.5" customHeight="1">
      <c r="A19" s="43" t="s">
        <v>316</v>
      </c>
      <c r="C19" s="25">
        <v>3409762</v>
      </c>
      <c r="D19" s="27"/>
      <c r="E19" s="28">
        <v>2682848</v>
      </c>
      <c r="F19" s="73">
        <v>29916.656</v>
      </c>
      <c r="G19" s="2"/>
      <c r="H19" s="73"/>
    </row>
    <row r="20" spans="1:8" ht="19.5" customHeight="1">
      <c r="A20" s="43" t="s">
        <v>317</v>
      </c>
      <c r="C20" s="25">
        <v>2433112</v>
      </c>
      <c r="D20" s="27"/>
      <c r="E20" s="28">
        <v>1573002</v>
      </c>
      <c r="F20" s="73">
        <v>16416.979</v>
      </c>
      <c r="G20" s="2"/>
      <c r="H20" s="73"/>
    </row>
    <row r="21" spans="1:8" ht="19.5" customHeight="1">
      <c r="A21" s="43" t="s">
        <v>318</v>
      </c>
      <c r="C21" s="25">
        <v>12643974</v>
      </c>
      <c r="D21" s="27"/>
      <c r="E21" s="28">
        <v>9496762</v>
      </c>
      <c r="F21" s="73">
        <v>99718.168</v>
      </c>
      <c r="G21" s="2"/>
      <c r="H21" s="73"/>
    </row>
    <row r="22" spans="1:8" ht="19.5" customHeight="1">
      <c r="A22" s="43" t="s">
        <v>319</v>
      </c>
      <c r="C22" s="25">
        <v>25809081</v>
      </c>
      <c r="D22" s="27"/>
      <c r="E22" s="28">
        <v>21013922</v>
      </c>
      <c r="F22" s="73">
        <v>230219.35</v>
      </c>
      <c r="G22" s="2"/>
      <c r="H22" s="73"/>
    </row>
    <row r="23" spans="1:8" ht="15.75">
      <c r="A23" s="44"/>
      <c r="C23" s="29"/>
      <c r="D23" s="27"/>
      <c r="E23" s="28"/>
      <c r="F23" s="30"/>
      <c r="G23" s="2"/>
      <c r="H23" s="73"/>
    </row>
    <row r="24" spans="1:7" ht="19.5" customHeight="1">
      <c r="A24" s="43" t="s">
        <v>73</v>
      </c>
      <c r="C24" s="94">
        <v>73314126</v>
      </c>
      <c r="D24" s="27"/>
      <c r="E24" s="25">
        <v>57651065</v>
      </c>
      <c r="F24" s="31">
        <v>553540.656</v>
      </c>
      <c r="G24" s="7"/>
    </row>
    <row r="25" spans="1:6" ht="19.5" customHeight="1">
      <c r="A25" s="45" t="s">
        <v>320</v>
      </c>
      <c r="C25" s="35">
        <v>614572</v>
      </c>
      <c r="D25" s="104"/>
      <c r="E25" s="25">
        <v>540176</v>
      </c>
      <c r="F25" s="32">
        <v>6653</v>
      </c>
    </row>
    <row r="26" spans="1:6" ht="19.5" customHeight="1">
      <c r="A26" s="46" t="s">
        <v>321</v>
      </c>
      <c r="B26" s="95"/>
      <c r="C26" s="33">
        <v>126549</v>
      </c>
      <c r="D26" s="80"/>
      <c r="E26" s="33">
        <v>117484</v>
      </c>
      <c r="F26" s="34">
        <v>1326.178</v>
      </c>
    </row>
    <row r="27" spans="1:6" ht="20.25" customHeight="1">
      <c r="A27" s="53" t="s">
        <v>322</v>
      </c>
      <c r="B27" s="27"/>
      <c r="C27" s="50" t="s">
        <v>323</v>
      </c>
      <c r="D27" s="27"/>
      <c r="E27" s="51" t="s">
        <v>324</v>
      </c>
      <c r="F27" s="16" t="s">
        <v>377</v>
      </c>
    </row>
    <row r="28" spans="1:6" ht="51" customHeight="1">
      <c r="A28" s="47"/>
      <c r="B28" s="27"/>
      <c r="C28" s="52"/>
      <c r="D28" s="49"/>
      <c r="E28" s="35"/>
      <c r="F28" s="32"/>
    </row>
    <row r="29" spans="2:5" ht="23.25" customHeight="1">
      <c r="B29" s="54"/>
      <c r="C29" s="50" t="s">
        <v>325</v>
      </c>
      <c r="D29" s="1"/>
      <c r="E29" s="35"/>
    </row>
    <row r="30" spans="1:5" ht="32.25" customHeight="1">
      <c r="A30" s="47"/>
      <c r="B30" s="27"/>
      <c r="C30" s="35"/>
      <c r="D30" s="27"/>
      <c r="E30" s="35"/>
    </row>
    <row r="31" spans="5:6" ht="15.75">
      <c r="E31" s="14"/>
      <c r="F31" s="14"/>
    </row>
    <row r="32" spans="1:6" ht="16.5">
      <c r="A32" s="1" t="s">
        <v>326</v>
      </c>
      <c r="B32" s="13"/>
      <c r="C32" s="13"/>
      <c r="D32" s="13"/>
      <c r="E32" s="14"/>
      <c r="F32" s="13"/>
    </row>
    <row r="33" spans="1:6" ht="16.5">
      <c r="A33" s="137" t="s">
        <v>327</v>
      </c>
      <c r="B33" s="138"/>
      <c r="C33" s="138"/>
      <c r="D33" s="138"/>
      <c r="E33" s="138"/>
      <c r="F33" s="138"/>
    </row>
    <row r="34" spans="1:6" ht="16.5">
      <c r="A34" s="96" t="s">
        <v>328</v>
      </c>
      <c r="C34" s="89"/>
      <c r="D34" s="90"/>
      <c r="E34" s="90"/>
      <c r="F34" s="90"/>
    </row>
    <row r="35" spans="1:6" ht="16.5">
      <c r="A35" s="3" t="s">
        <v>329</v>
      </c>
      <c r="C35" s="89"/>
      <c r="D35" s="90"/>
      <c r="E35" s="90"/>
      <c r="F35" s="90"/>
    </row>
    <row r="36" spans="1:5" ht="16.5">
      <c r="A36" s="12" t="s">
        <v>330</v>
      </c>
      <c r="B36" s="39"/>
      <c r="C36" s="15"/>
      <c r="D36" s="15"/>
      <c r="E36" s="15"/>
    </row>
    <row r="37" spans="1:5" ht="16.5">
      <c r="A37" s="91" t="s">
        <v>331</v>
      </c>
      <c r="B37" s="39"/>
      <c r="C37" s="15"/>
      <c r="D37" s="15"/>
      <c r="E37" s="15"/>
    </row>
    <row r="38" spans="1:5" ht="16.5">
      <c r="A38" s="12" t="s">
        <v>332</v>
      </c>
      <c r="B38" s="39"/>
      <c r="C38" s="15"/>
      <c r="D38" s="15"/>
      <c r="E38" s="15"/>
    </row>
    <row r="39" spans="1:6" ht="16.5">
      <c r="A39" s="12" t="s">
        <v>333</v>
      </c>
      <c r="B39" s="12"/>
      <c r="C39" s="12"/>
      <c r="D39" s="12"/>
      <c r="E39" s="12"/>
      <c r="F39" s="16"/>
    </row>
    <row r="40" spans="1:8" s="10" customFormat="1" ht="16.5">
      <c r="A40" s="12" t="s">
        <v>334</v>
      </c>
      <c r="B40" s="3"/>
      <c r="C40" s="3"/>
      <c r="D40" s="3"/>
      <c r="E40" s="3"/>
      <c r="F40" s="3"/>
      <c r="G40" s="9"/>
      <c r="H40" s="9"/>
    </row>
    <row r="41" ht="16.5">
      <c r="A41" s="12" t="s">
        <v>335</v>
      </c>
    </row>
    <row r="42" ht="16.5">
      <c r="A42" s="12" t="s">
        <v>376</v>
      </c>
    </row>
  </sheetData>
  <sheetProtection/>
  <mergeCells count="7">
    <mergeCell ref="A33:F33"/>
    <mergeCell ref="A4:F5"/>
    <mergeCell ref="C6:D6"/>
    <mergeCell ref="A7:A8"/>
    <mergeCell ref="B7:C8"/>
    <mergeCell ref="D7:E8"/>
    <mergeCell ref="F7:F8"/>
  </mergeCells>
  <printOptions/>
  <pageMargins left="0.3937007874015748" right="0.11811023622047245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9.125" style="3" customWidth="1"/>
    <col min="2" max="2" width="5.25390625" style="3" customWidth="1"/>
    <col min="3" max="3" width="15.125" style="3" customWidth="1"/>
    <col min="4" max="4" width="13.00390625" style="3" customWidth="1"/>
    <col min="5" max="5" width="16.875" style="3" customWidth="1"/>
    <col min="6" max="6" width="28.75390625" style="3" customWidth="1"/>
    <col min="7" max="7" width="17.125" style="4" customWidth="1"/>
    <col min="8" max="8" width="12.75390625" style="4" bestFit="1" customWidth="1"/>
    <col min="9" max="16384" width="9.00390625" style="5" customWidth="1"/>
  </cols>
  <sheetData>
    <row r="1" spans="1:7" ht="15.75">
      <c r="A1" s="40" t="s">
        <v>20</v>
      </c>
      <c r="B1" s="36" t="s">
        <v>336</v>
      </c>
      <c r="C1" s="17"/>
      <c r="D1" s="17"/>
      <c r="E1" s="18" t="s">
        <v>13</v>
      </c>
      <c r="F1" s="56" t="s">
        <v>337</v>
      </c>
      <c r="G1" s="66"/>
    </row>
    <row r="2" spans="1:6" ht="15.75">
      <c r="A2" s="40" t="s">
        <v>338</v>
      </c>
      <c r="B2" s="37" t="s">
        <v>339</v>
      </c>
      <c r="C2" s="68"/>
      <c r="D2" s="19"/>
      <c r="E2" s="18" t="s">
        <v>21</v>
      </c>
      <c r="F2" s="55" t="s">
        <v>340</v>
      </c>
    </row>
    <row r="3" spans="1:6" ht="15.75">
      <c r="A3" s="38"/>
      <c r="B3" s="20"/>
      <c r="C3" s="20"/>
      <c r="D3" s="20"/>
      <c r="E3" s="20"/>
      <c r="F3" s="20"/>
    </row>
    <row r="4" spans="1:6" ht="16.5" customHeight="1">
      <c r="A4" s="139" t="s">
        <v>375</v>
      </c>
      <c r="B4" s="139"/>
      <c r="C4" s="139"/>
      <c r="D4" s="139"/>
      <c r="E4" s="139"/>
      <c r="F4" s="139"/>
    </row>
    <row r="5" spans="1:6" ht="12" customHeight="1">
      <c r="A5" s="139"/>
      <c r="B5" s="139"/>
      <c r="C5" s="139"/>
      <c r="D5" s="139"/>
      <c r="E5" s="139"/>
      <c r="F5" s="139"/>
    </row>
    <row r="6" spans="1:6" ht="16.5">
      <c r="A6" s="41"/>
      <c r="B6" s="38"/>
      <c r="C6" s="105" t="s">
        <v>341</v>
      </c>
      <c r="D6" s="106"/>
      <c r="E6" s="21"/>
      <c r="F6" s="22" t="s">
        <v>342</v>
      </c>
    </row>
    <row r="7" spans="1:6" ht="15.75">
      <c r="A7" s="158" t="s">
        <v>343</v>
      </c>
      <c r="B7" s="153" t="s">
        <v>344</v>
      </c>
      <c r="C7" s="154"/>
      <c r="D7" s="153" t="s">
        <v>345</v>
      </c>
      <c r="E7" s="154"/>
      <c r="F7" s="153" t="s">
        <v>346</v>
      </c>
    </row>
    <row r="8" spans="1:6" ht="15.75">
      <c r="A8" s="156"/>
      <c r="B8" s="155"/>
      <c r="C8" s="156"/>
      <c r="D8" s="155"/>
      <c r="E8" s="156"/>
      <c r="F8" s="155"/>
    </row>
    <row r="9" spans="1:7" ht="30.75" customHeight="1">
      <c r="A9" s="42" t="s">
        <v>22</v>
      </c>
      <c r="C9" s="23">
        <f>+C24+C10+C25+C26</f>
        <v>330995837</v>
      </c>
      <c r="E9" s="23">
        <f>+E24+E10+E25+E26</f>
        <v>265949164</v>
      </c>
      <c r="F9" s="24">
        <f>+F24+F10+F25+F26</f>
        <v>2914279.12</v>
      </c>
      <c r="G9" s="6"/>
    </row>
    <row r="10" spans="1:8" ht="35.25" customHeight="1">
      <c r="A10" s="42" t="s">
        <v>347</v>
      </c>
      <c r="C10" s="25">
        <f>SUM(C11:C22)</f>
        <v>264121679</v>
      </c>
      <c r="D10" s="26"/>
      <c r="E10" s="25">
        <f>SUM(E11:E22)</f>
        <v>215664411</v>
      </c>
      <c r="F10" s="26">
        <f>SUM(F11:F22)</f>
        <v>2374563.917</v>
      </c>
      <c r="G10" s="6"/>
      <c r="H10" s="73"/>
    </row>
    <row r="11" spans="1:8" ht="19.5" customHeight="1">
      <c r="A11" s="43" t="s">
        <v>348</v>
      </c>
      <c r="C11" s="25">
        <v>13543911</v>
      </c>
      <c r="D11" s="27"/>
      <c r="E11" s="28">
        <v>9378282</v>
      </c>
      <c r="F11" s="75">
        <v>104909.587</v>
      </c>
      <c r="G11" s="2"/>
      <c r="H11" s="73"/>
    </row>
    <row r="12" spans="1:8" ht="19.5" customHeight="1">
      <c r="A12" s="43" t="s">
        <v>349</v>
      </c>
      <c r="C12" s="25">
        <v>35026406</v>
      </c>
      <c r="D12" s="27"/>
      <c r="E12" s="28">
        <v>28507843</v>
      </c>
      <c r="F12" s="75">
        <v>322433.872</v>
      </c>
      <c r="G12" s="2"/>
      <c r="H12" s="73"/>
    </row>
    <row r="13" spans="1:8" ht="19.5" customHeight="1">
      <c r="A13" s="43" t="s">
        <v>350</v>
      </c>
      <c r="C13" s="25">
        <v>25189577</v>
      </c>
      <c r="D13" s="27"/>
      <c r="E13" s="28">
        <v>20906206</v>
      </c>
      <c r="F13" s="73">
        <v>233898.457</v>
      </c>
      <c r="G13" s="2"/>
      <c r="H13" s="73"/>
    </row>
    <row r="14" spans="1:8" ht="19.5" customHeight="1">
      <c r="A14" s="43" t="s">
        <v>351</v>
      </c>
      <c r="C14" s="25">
        <v>47456420</v>
      </c>
      <c r="D14" s="27"/>
      <c r="E14" s="28">
        <v>35616861</v>
      </c>
      <c r="F14" s="73">
        <v>385375.027</v>
      </c>
      <c r="G14" s="2"/>
      <c r="H14" s="73"/>
    </row>
    <row r="15" spans="1:8" ht="19.5" customHeight="1">
      <c r="A15" s="43" t="s">
        <v>352</v>
      </c>
      <c r="C15" s="25">
        <v>17343219</v>
      </c>
      <c r="D15" s="27"/>
      <c r="E15" s="28">
        <v>14029172</v>
      </c>
      <c r="F15" s="73">
        <v>150875.082</v>
      </c>
      <c r="G15" s="2"/>
      <c r="H15" s="73"/>
    </row>
    <row r="16" spans="1:8" ht="19.5" customHeight="1">
      <c r="A16" s="43" t="s">
        <v>353</v>
      </c>
      <c r="C16" s="25">
        <v>27663081</v>
      </c>
      <c r="D16" s="27"/>
      <c r="E16" s="28">
        <v>23601139</v>
      </c>
      <c r="F16" s="73">
        <v>258345.941</v>
      </c>
      <c r="G16" s="2"/>
      <c r="H16" s="73"/>
    </row>
    <row r="17" spans="1:8" ht="19.5" customHeight="1">
      <c r="A17" s="43" t="s">
        <v>354</v>
      </c>
      <c r="C17" s="25">
        <v>50881884</v>
      </c>
      <c r="D17" s="27"/>
      <c r="E17" s="28">
        <v>42631481</v>
      </c>
      <c r="F17" s="73">
        <v>472435.691</v>
      </c>
      <c r="G17" s="2"/>
      <c r="H17" s="73"/>
    </row>
    <row r="18" spans="1:8" ht="19.5" customHeight="1">
      <c r="A18" s="43" t="s">
        <v>355</v>
      </c>
      <c r="C18" s="25">
        <v>5387434</v>
      </c>
      <c r="D18" s="27"/>
      <c r="E18" s="28">
        <v>5016319</v>
      </c>
      <c r="F18" s="73">
        <v>54489.517</v>
      </c>
      <c r="G18" s="2"/>
      <c r="H18" s="73"/>
    </row>
    <row r="19" spans="1:8" ht="19.5" customHeight="1">
      <c r="A19" s="43" t="s">
        <v>356</v>
      </c>
      <c r="C19" s="25">
        <v>3077089</v>
      </c>
      <c r="D19" s="27"/>
      <c r="E19" s="28">
        <v>2522362</v>
      </c>
      <c r="F19" s="73">
        <v>28479.82</v>
      </c>
      <c r="G19" s="2"/>
      <c r="H19" s="73"/>
    </row>
    <row r="20" spans="1:8" ht="19.5" customHeight="1">
      <c r="A20" s="43" t="s">
        <v>357</v>
      </c>
      <c r="C20" s="25">
        <v>2374603</v>
      </c>
      <c r="D20" s="27"/>
      <c r="E20" s="28">
        <v>1627599</v>
      </c>
      <c r="F20" s="73">
        <v>17156.177</v>
      </c>
      <c r="G20" s="2"/>
      <c r="H20" s="73"/>
    </row>
    <row r="21" spans="1:8" ht="19.5" customHeight="1">
      <c r="A21" s="43" t="s">
        <v>358</v>
      </c>
      <c r="C21" s="25">
        <v>12154800</v>
      </c>
      <c r="D21" s="27"/>
      <c r="E21" s="28">
        <v>9493858</v>
      </c>
      <c r="F21" s="73">
        <v>99518.368</v>
      </c>
      <c r="G21" s="2"/>
      <c r="H21" s="73"/>
    </row>
    <row r="22" spans="1:8" ht="19.5" customHeight="1">
      <c r="A22" s="43" t="s">
        <v>359</v>
      </c>
      <c r="C22" s="25">
        <v>24023255</v>
      </c>
      <c r="D22" s="27"/>
      <c r="E22" s="28">
        <v>22333289</v>
      </c>
      <c r="F22" s="73">
        <v>246646.378</v>
      </c>
      <c r="G22" s="2"/>
      <c r="H22" s="73"/>
    </row>
    <row r="23" spans="1:8" ht="15.75">
      <c r="A23" s="44"/>
      <c r="C23" s="29"/>
      <c r="D23" s="27"/>
      <c r="E23" s="28"/>
      <c r="F23" s="30"/>
      <c r="G23" s="2"/>
      <c r="H23" s="73"/>
    </row>
    <row r="24" spans="1:7" ht="19.5" customHeight="1">
      <c r="A24" s="43" t="s">
        <v>73</v>
      </c>
      <c r="C24" s="94">
        <v>66109787</v>
      </c>
      <c r="D24" s="27"/>
      <c r="E24" s="25">
        <v>49670695</v>
      </c>
      <c r="F24" s="31">
        <v>532585.109</v>
      </c>
      <c r="G24" s="7"/>
    </row>
    <row r="25" spans="1:6" ht="19.5" customHeight="1">
      <c r="A25" s="45" t="s">
        <v>360</v>
      </c>
      <c r="C25" s="25">
        <v>641954</v>
      </c>
      <c r="E25" s="25">
        <v>497395</v>
      </c>
      <c r="F25" s="32">
        <v>5813</v>
      </c>
    </row>
    <row r="26" spans="1:6" ht="19.5" customHeight="1">
      <c r="A26" s="46" t="s">
        <v>361</v>
      </c>
      <c r="B26" s="95"/>
      <c r="C26" s="33">
        <v>122417</v>
      </c>
      <c r="D26" s="80"/>
      <c r="E26" s="33">
        <v>116663</v>
      </c>
      <c r="F26" s="34">
        <v>1317.094</v>
      </c>
    </row>
    <row r="27" spans="1:6" ht="20.25" customHeight="1">
      <c r="A27" s="53" t="s">
        <v>362</v>
      </c>
      <c r="B27" s="27"/>
      <c r="C27" s="50" t="s">
        <v>363</v>
      </c>
      <c r="D27" s="27"/>
      <c r="E27" s="51" t="s">
        <v>364</v>
      </c>
      <c r="F27" s="16" t="s">
        <v>378</v>
      </c>
    </row>
    <row r="28" spans="1:6" ht="59.25" customHeight="1">
      <c r="A28" s="47"/>
      <c r="B28" s="27"/>
      <c r="C28" s="52"/>
      <c r="D28" s="49"/>
      <c r="E28" s="35"/>
      <c r="F28" s="32"/>
    </row>
    <row r="29" spans="2:5" ht="16.5">
      <c r="B29" s="54"/>
      <c r="C29" s="50" t="s">
        <v>365</v>
      </c>
      <c r="D29" s="1"/>
      <c r="E29" s="35"/>
    </row>
    <row r="30" spans="1:5" ht="15.75">
      <c r="A30" s="47"/>
      <c r="B30" s="27"/>
      <c r="C30" s="35"/>
      <c r="D30" s="27"/>
      <c r="E30" s="35"/>
    </row>
    <row r="31" spans="5:6" ht="38.25" customHeight="1">
      <c r="E31" s="14"/>
      <c r="F31" s="14"/>
    </row>
    <row r="32" spans="1:6" ht="16.5">
      <c r="A32" s="1" t="s">
        <v>366</v>
      </c>
      <c r="B32" s="13"/>
      <c r="C32" s="13"/>
      <c r="D32" s="13"/>
      <c r="E32" s="14"/>
      <c r="F32" s="13"/>
    </row>
    <row r="33" spans="1:6" ht="16.5">
      <c r="A33" s="137" t="s">
        <v>367</v>
      </c>
      <c r="B33" s="138"/>
      <c r="C33" s="138"/>
      <c r="D33" s="138"/>
      <c r="E33" s="138"/>
      <c r="F33" s="138"/>
    </row>
    <row r="34" spans="1:6" ht="16.5">
      <c r="A34" s="137" t="s">
        <v>368</v>
      </c>
      <c r="B34" s="138"/>
      <c r="C34" s="138"/>
      <c r="D34" s="138"/>
      <c r="E34" s="138"/>
      <c r="F34" s="138"/>
    </row>
    <row r="35" spans="1:6" ht="16.5">
      <c r="A35" s="137" t="s">
        <v>369</v>
      </c>
      <c r="B35" s="138"/>
      <c r="C35" s="138"/>
      <c r="D35" s="138"/>
      <c r="E35" s="138"/>
      <c r="F35" s="138"/>
    </row>
    <row r="36" spans="1:5" ht="16.5">
      <c r="A36" s="12" t="s">
        <v>370</v>
      </c>
      <c r="B36" s="39"/>
      <c r="C36" s="15"/>
      <c r="D36" s="15"/>
      <c r="E36" s="15"/>
    </row>
    <row r="37" ht="16.5">
      <c r="A37" s="12" t="s">
        <v>371</v>
      </c>
    </row>
    <row r="38" spans="1:6" ht="16.5">
      <c r="A38" s="12" t="s">
        <v>372</v>
      </c>
      <c r="B38" s="12"/>
      <c r="C38" s="12"/>
      <c r="D38" s="12"/>
      <c r="E38" s="12"/>
      <c r="F38" s="12"/>
    </row>
    <row r="39" ht="16.5">
      <c r="A39" s="12" t="s">
        <v>373</v>
      </c>
    </row>
    <row r="40" ht="16.5">
      <c r="A40" s="12" t="s">
        <v>374</v>
      </c>
    </row>
    <row r="41" ht="16.5">
      <c r="A41" s="12" t="s">
        <v>379</v>
      </c>
    </row>
    <row r="42" ht="16.5">
      <c r="F42" s="16"/>
    </row>
  </sheetData>
  <sheetProtection/>
  <mergeCells count="8">
    <mergeCell ref="A34:F34"/>
    <mergeCell ref="A35:F35"/>
    <mergeCell ref="A4:F5"/>
    <mergeCell ref="A7:A8"/>
    <mergeCell ref="B7:C8"/>
    <mergeCell ref="D7:E8"/>
    <mergeCell ref="F7:F8"/>
    <mergeCell ref="A33:F33"/>
  </mergeCells>
  <printOptions/>
  <pageMargins left="0.31496062992125984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主計室三科張雅媛</cp:lastModifiedBy>
  <cp:lastPrinted>2019-01-24T01:57:57Z</cp:lastPrinted>
  <dcterms:created xsi:type="dcterms:W3CDTF">2002-02-21T08:22:45Z</dcterms:created>
  <dcterms:modified xsi:type="dcterms:W3CDTF">2019-02-09T01:34:24Z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1515670986</vt:i4>
  </property>
  <property fmtid="{D5CDD505-2E9C-101B-9397-08002B2CF9AE}" pid="3" name="_EmailSubject">
    <vt:lpwstr>報表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