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2120" windowHeight="4030"/>
  </bookViews>
  <sheets>
    <sheet name="41 (107)" sheetId="6" r:id="rId1"/>
  </sheets>
  <definedNames>
    <definedName name="_xlnm.Print_Area" localSheetId="0">'41 (107)'!$A$1:$Z$85</definedName>
  </definedNames>
  <calcPr calcId="145621"/>
</workbook>
</file>

<file path=xl/calcChain.xml><?xml version="1.0" encoding="utf-8"?>
<calcChain xmlns="http://schemas.openxmlformats.org/spreadsheetml/2006/main">
  <c r="Z80" i="6" l="1"/>
  <c r="Y80" i="6"/>
  <c r="X80" i="6"/>
  <c r="W80" i="6"/>
  <c r="V80" i="6"/>
  <c r="V79" i="6" s="1"/>
  <c r="U80" i="6"/>
  <c r="U79" i="6" s="1"/>
  <c r="T80" i="6"/>
  <c r="T79" i="6" s="1"/>
  <c r="S80" i="6"/>
  <c r="R80" i="6"/>
  <c r="Q80" i="6"/>
  <c r="L80" i="6"/>
  <c r="K80" i="6"/>
  <c r="J80" i="6"/>
  <c r="J79" i="6" s="1"/>
  <c r="I80" i="6"/>
  <c r="I79" i="6" s="1"/>
  <c r="H80" i="6"/>
  <c r="H79" i="6" s="1"/>
  <c r="G80" i="6"/>
  <c r="F80" i="6"/>
  <c r="E80" i="6"/>
  <c r="D80" i="6"/>
  <c r="Z79" i="6"/>
  <c r="Y79" i="6"/>
  <c r="X79" i="6"/>
  <c r="W79" i="6"/>
  <c r="S79" i="6"/>
  <c r="R79" i="6"/>
  <c r="Q79" i="6"/>
  <c r="L79" i="6"/>
  <c r="K79" i="6"/>
  <c r="G79" i="6"/>
  <c r="F79" i="6"/>
  <c r="E79" i="6"/>
  <c r="D79" i="6"/>
  <c r="Z73" i="6"/>
  <c r="Z67" i="6" s="1"/>
  <c r="Y73" i="6"/>
  <c r="X73" i="6"/>
  <c r="W73" i="6"/>
  <c r="V73" i="6"/>
  <c r="U73" i="6"/>
  <c r="T73" i="6"/>
  <c r="T67" i="6" s="1"/>
  <c r="S73" i="6"/>
  <c r="S67" i="6" s="1"/>
  <c r="R73" i="6"/>
  <c r="R67" i="6" s="1"/>
  <c r="Q73" i="6"/>
  <c r="L73" i="6"/>
  <c r="K73" i="6"/>
  <c r="J73" i="6"/>
  <c r="I73" i="6"/>
  <c r="H73" i="6"/>
  <c r="H67" i="6" s="1"/>
  <c r="G73" i="6"/>
  <c r="G67" i="6" s="1"/>
  <c r="F73" i="6"/>
  <c r="F67" i="6" s="1"/>
  <c r="E73" i="6"/>
  <c r="D73" i="6"/>
  <c r="Z68" i="6"/>
  <c r="Y68" i="6"/>
  <c r="X68" i="6"/>
  <c r="X67" i="6" s="1"/>
  <c r="W68" i="6"/>
  <c r="W67" i="6" s="1"/>
  <c r="V68" i="6"/>
  <c r="V67" i="6" s="1"/>
  <c r="U68" i="6"/>
  <c r="U67" i="6" s="1"/>
  <c r="T68" i="6"/>
  <c r="S68" i="6"/>
  <c r="R68" i="6"/>
  <c r="Q68" i="6"/>
  <c r="L68" i="6"/>
  <c r="K68" i="6"/>
  <c r="K67" i="6" s="1"/>
  <c r="J68" i="6"/>
  <c r="J67" i="6" s="1"/>
  <c r="I68" i="6"/>
  <c r="I67" i="6" s="1"/>
  <c r="H68" i="6"/>
  <c r="G68" i="6"/>
  <c r="F68" i="6"/>
  <c r="E68" i="6"/>
  <c r="D68" i="6"/>
  <c r="Y67" i="6"/>
  <c r="Q67" i="6"/>
  <c r="L67" i="6"/>
  <c r="E67" i="6"/>
  <c r="D67" i="6"/>
  <c r="Z35" i="6"/>
  <c r="Z23" i="6" s="1"/>
  <c r="Z22" i="6" s="1"/>
  <c r="Y35" i="6"/>
  <c r="Y23" i="6" s="1"/>
  <c r="Y22" i="6" s="1"/>
  <c r="X35" i="6"/>
  <c r="W35" i="6"/>
  <c r="V35" i="6"/>
  <c r="U35" i="6"/>
  <c r="U23" i="6" s="1"/>
  <c r="U22" i="6" s="1"/>
  <c r="T35" i="6"/>
  <c r="T23" i="6" s="1"/>
  <c r="T22" i="6" s="1"/>
  <c r="S35" i="6"/>
  <c r="S23" i="6" s="1"/>
  <c r="S22" i="6" s="1"/>
  <c r="R35" i="6"/>
  <c r="R23" i="6" s="1"/>
  <c r="Q35" i="6"/>
  <c r="L35" i="6"/>
  <c r="K35" i="6"/>
  <c r="J35" i="6"/>
  <c r="I35" i="6"/>
  <c r="I23" i="6" s="1"/>
  <c r="I22" i="6" s="1"/>
  <c r="H35" i="6"/>
  <c r="H23" i="6" s="1"/>
  <c r="H22" i="6" s="1"/>
  <c r="G35" i="6"/>
  <c r="G23" i="6" s="1"/>
  <c r="G22" i="6" s="1"/>
  <c r="F35" i="6"/>
  <c r="E35" i="6"/>
  <c r="E23" i="6" s="1"/>
  <c r="E22" i="6" s="1"/>
  <c r="D35" i="6"/>
  <c r="Z24" i="6"/>
  <c r="Y24" i="6"/>
  <c r="X24" i="6"/>
  <c r="X23" i="6" s="1"/>
  <c r="X22" i="6" s="1"/>
  <c r="W24" i="6"/>
  <c r="W23" i="6" s="1"/>
  <c r="W22" i="6" s="1"/>
  <c r="V24" i="6"/>
  <c r="V23" i="6" s="1"/>
  <c r="V22" i="6" s="1"/>
  <c r="U24" i="6"/>
  <c r="T24" i="6"/>
  <c r="S24" i="6"/>
  <c r="R24" i="6"/>
  <c r="Q24" i="6"/>
  <c r="L24" i="6"/>
  <c r="K24" i="6"/>
  <c r="J24" i="6"/>
  <c r="J23" i="6" s="1"/>
  <c r="J22" i="6" s="1"/>
  <c r="I24" i="6"/>
  <c r="H24" i="6"/>
  <c r="G24" i="6"/>
  <c r="F24" i="6"/>
  <c r="E24" i="6"/>
  <c r="D24" i="6"/>
  <c r="D23" i="6" s="1"/>
  <c r="D22" i="6" s="1"/>
  <c r="Q23" i="6"/>
  <c r="Q22" i="6" s="1"/>
  <c r="F23" i="6"/>
  <c r="F22" i="6" s="1"/>
  <c r="L23" i="6" l="1"/>
  <c r="L22" i="6" s="1"/>
  <c r="K23" i="6"/>
  <c r="K22" i="6" s="1"/>
  <c r="R22" i="6"/>
</calcChain>
</file>

<file path=xl/sharedStrings.xml><?xml version="1.0" encoding="utf-8"?>
<sst xmlns="http://schemas.openxmlformats.org/spreadsheetml/2006/main" count="350" uniqueCount="137">
  <si>
    <t>Total</t>
  </si>
  <si>
    <t>Area</t>
  </si>
  <si>
    <t>Receivable</t>
  </si>
  <si>
    <t>Received</t>
  </si>
  <si>
    <t>金額單位：新臺幣元</t>
    <phoneticPr fontId="3" type="noConversion"/>
  </si>
  <si>
    <t>核准採取數量</t>
    <phoneticPr fontId="3" type="noConversion"/>
  </si>
  <si>
    <t xml:space="preserve">Fiscal Year &amp; Executing Units </t>
    <phoneticPr fontId="3" type="noConversion"/>
  </si>
  <si>
    <t>Cultivation</t>
    <phoneticPr fontId="10" type="noConversion"/>
  </si>
  <si>
    <t>Taichung City</t>
  </si>
  <si>
    <t>Tainan City</t>
  </si>
  <si>
    <t>in General</t>
    <phoneticPr fontId="3" type="noConversion"/>
  </si>
  <si>
    <t>河川計</t>
  </si>
  <si>
    <r>
      <t>面積單位：公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>頃</t>
    </r>
    <phoneticPr fontId="3" type="noConversion"/>
  </si>
  <si>
    <t>核准採取數量：立方公尺</t>
    <phoneticPr fontId="3" type="noConversion"/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</si>
  <si>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  <charset val="136"/>
      </rPr>
      <t>計</t>
    </r>
  </si>
  <si>
    <r>
      <t>面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積</t>
    </r>
  </si>
  <si>
    <r>
      <t>面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積</t>
    </r>
  </si>
  <si>
    <r>
      <t>應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  <charset val="136"/>
      </rPr>
      <t>收</t>
    </r>
  </si>
  <si>
    <r>
      <t>實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  <charset val="136"/>
      </rPr>
      <t>收</t>
    </r>
  </si>
  <si>
    <r>
      <t>面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積</t>
    </r>
  </si>
  <si>
    <r>
      <t>水利署辦</t>
    </r>
    <r>
      <rPr>
        <b/>
        <sz val="10"/>
        <rFont val="Times New Roman"/>
        <family val="1"/>
      </rPr>
      <t xml:space="preserve">  WRA,MOEA</t>
    </r>
    <phoneticPr fontId="3" type="noConversion"/>
  </si>
  <si>
    <t>海堤計</t>
    <phoneticPr fontId="3" type="noConversion"/>
  </si>
  <si>
    <t>排水計</t>
    <phoneticPr fontId="3" type="noConversion"/>
  </si>
  <si>
    <t xml:space="preserve"> 河川別或</t>
    <phoneticPr fontId="3" type="noConversion"/>
  </si>
  <si>
    <t xml:space="preserve"> 排水別或</t>
    <phoneticPr fontId="3" type="noConversion"/>
  </si>
  <si>
    <t xml:space="preserve"> 海堤別</t>
  </si>
  <si>
    <t>Planted       Public-riverine-land</t>
    <phoneticPr fontId="3" type="noConversion"/>
  </si>
  <si>
    <t>Aggregate    Exploitation</t>
    <phoneticPr fontId="3" type="noConversion"/>
  </si>
  <si>
    <t>River</t>
    <phoneticPr fontId="10" type="noConversion"/>
  </si>
  <si>
    <t>Drainage</t>
    <phoneticPr fontId="10" type="noConversion"/>
  </si>
  <si>
    <t>Approved amount</t>
    <phoneticPr fontId="3" type="noConversion"/>
  </si>
  <si>
    <t>Sea-dike</t>
    <phoneticPr fontId="10" type="noConversion"/>
  </si>
  <si>
    <t xml:space="preserve"> of extraction</t>
    <phoneticPr fontId="3" type="noConversion"/>
  </si>
  <si>
    <t>Kaohsiung  City</t>
    <phoneticPr fontId="3" type="noConversion"/>
  </si>
  <si>
    <t xml:space="preserve">Yilan County </t>
    <phoneticPr fontId="10" type="noConversion"/>
  </si>
  <si>
    <t>Hsinchu County</t>
    <phoneticPr fontId="3" type="noConversion"/>
  </si>
  <si>
    <t>Miaoli County</t>
    <phoneticPr fontId="3" type="noConversion"/>
  </si>
  <si>
    <t>Changhua County</t>
    <phoneticPr fontId="3" type="noConversion"/>
  </si>
  <si>
    <t>Nantou County</t>
    <phoneticPr fontId="3" type="noConversion"/>
  </si>
  <si>
    <t>Yunlin County</t>
    <phoneticPr fontId="3" type="noConversion"/>
  </si>
  <si>
    <t xml:space="preserve">Chiayi County  </t>
    <phoneticPr fontId="3" type="noConversion"/>
  </si>
  <si>
    <t>Taitung County</t>
    <phoneticPr fontId="3" type="noConversion"/>
  </si>
  <si>
    <t>Hualien County</t>
    <phoneticPr fontId="3" type="noConversion"/>
  </si>
  <si>
    <t>Penghu County</t>
    <phoneticPr fontId="3" type="noConversion"/>
  </si>
  <si>
    <t>Keelung City</t>
    <phoneticPr fontId="3" type="noConversion"/>
  </si>
  <si>
    <t xml:space="preserve">Hsinchu City  </t>
    <phoneticPr fontId="3" type="noConversion"/>
  </si>
  <si>
    <t>Chiayi City</t>
    <phoneticPr fontId="3" type="noConversion"/>
  </si>
  <si>
    <r>
      <t xml:space="preserve">Area Unit </t>
    </r>
    <r>
      <rPr>
        <b/>
        <sz val="9"/>
        <rFont val="標楷體"/>
        <family val="4"/>
        <charset val="136"/>
      </rPr>
      <t>：</t>
    </r>
    <r>
      <rPr>
        <b/>
        <sz val="9"/>
        <rFont val="Times New Roman"/>
        <family val="1"/>
      </rPr>
      <t xml:space="preserve"> Ha.</t>
    </r>
    <phoneticPr fontId="3" type="noConversion"/>
  </si>
  <si>
    <r>
      <t>Account Unit</t>
    </r>
    <r>
      <rPr>
        <b/>
        <sz val="9"/>
        <rFont val="標楷體"/>
        <family val="4"/>
        <charset val="136"/>
      </rPr>
      <t>：</t>
    </r>
    <r>
      <rPr>
        <b/>
        <sz val="9"/>
        <rFont val="Times New Roman"/>
        <family val="1"/>
      </rPr>
      <t>N.T.$</t>
    </r>
    <phoneticPr fontId="3" type="noConversion"/>
  </si>
  <si>
    <r>
      <t>Approved amount</t>
    </r>
    <r>
      <rPr>
        <b/>
        <sz val="9"/>
        <rFont val="標楷體"/>
        <family val="4"/>
        <charset val="136"/>
      </rPr>
      <t>：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phoneticPr fontId="3" type="noConversion"/>
  </si>
  <si>
    <r>
      <t>種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  <charset val="136"/>
      </rPr>
      <t>植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  <charset val="136"/>
      </rPr>
      <t>河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  <charset val="136"/>
      </rPr>
      <t>川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  <charset val="136"/>
      </rPr>
      <t>公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  <charset val="136"/>
      </rPr>
      <t>地</t>
    </r>
    <phoneticPr fontId="3" type="noConversion"/>
  </si>
  <si>
    <r>
      <t>養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  <charset val="136"/>
      </rPr>
      <t>殖</t>
    </r>
    <phoneticPr fontId="3" type="noConversion"/>
  </si>
  <si>
    <r>
      <t>土</t>
    </r>
    <r>
      <rPr>
        <sz val="9"/>
        <rFont val="Times New Roman"/>
        <family val="1"/>
      </rPr>
      <t xml:space="preserve">         </t>
    </r>
    <r>
      <rPr>
        <sz val="9"/>
        <rFont val="標楷體"/>
        <family val="4"/>
        <charset val="136"/>
      </rPr>
      <t>石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  <charset val="136"/>
      </rPr>
      <t>採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  <charset val="136"/>
      </rPr>
      <t>取</t>
    </r>
    <phoneticPr fontId="3" type="noConversion"/>
  </si>
  <si>
    <r>
      <t>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  <charset val="136"/>
      </rPr>
      <t>般</t>
    </r>
    <phoneticPr fontId="10" type="noConversion"/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</si>
  <si>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別</t>
    </r>
    <phoneticPr fontId="3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</si>
  <si>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9" type="noConversion"/>
  </si>
  <si>
    <t>Pingtung County</t>
    <phoneticPr fontId="3" type="noConversion"/>
  </si>
  <si>
    <r>
      <t>第三河川局</t>
    </r>
    <r>
      <rPr>
        <sz val="10"/>
        <rFont val="Times New Roman"/>
        <family val="1"/>
      </rPr>
      <t xml:space="preserve"> 3rd RMO,WRA,MOEA</t>
    </r>
    <phoneticPr fontId="3" type="noConversion"/>
  </si>
  <si>
    <r>
      <t>第五河川局</t>
    </r>
    <r>
      <rPr>
        <sz val="10"/>
        <rFont val="Times New Roman"/>
        <family val="1"/>
      </rPr>
      <t xml:space="preserve">  5th RMO,WRA,MOEA</t>
    </r>
    <phoneticPr fontId="3" type="noConversion"/>
  </si>
  <si>
    <r>
      <t>第六河川局</t>
    </r>
    <r>
      <rPr>
        <sz val="10"/>
        <rFont val="Times New Roman"/>
        <family val="1"/>
      </rPr>
      <t xml:space="preserve"> 6th RMO,WRA,MOEA</t>
    </r>
    <phoneticPr fontId="3" type="noConversion"/>
  </si>
  <si>
    <r>
      <t>第十河川局</t>
    </r>
    <r>
      <rPr>
        <sz val="10"/>
        <rFont val="Times New Roman"/>
        <family val="1"/>
      </rPr>
      <t xml:space="preserve"> 10th RMO,WRA,MOEA</t>
    </r>
    <phoneticPr fontId="3" type="noConversion"/>
  </si>
  <si>
    <r>
      <t>第一河川局</t>
    </r>
    <r>
      <rPr>
        <sz val="10"/>
        <rFont val="Times New Roman"/>
        <family val="1"/>
      </rPr>
      <t xml:space="preserve">  1st RMO,WRA,MOEA</t>
    </r>
    <phoneticPr fontId="3" type="noConversion"/>
  </si>
  <si>
    <r>
      <t>第二河川局</t>
    </r>
    <r>
      <rPr>
        <sz val="10"/>
        <rFont val="Times New Roman"/>
        <family val="1"/>
      </rPr>
      <t xml:space="preserve">  2nd RMO,WRA,MOEA</t>
    </r>
    <phoneticPr fontId="3" type="noConversion"/>
  </si>
  <si>
    <t>河川別或</t>
    <phoneticPr fontId="3" type="noConversion"/>
  </si>
  <si>
    <t>排水別或</t>
    <phoneticPr fontId="3" type="noConversion"/>
  </si>
  <si>
    <t>海堤別</t>
    <phoneticPr fontId="3" type="noConversion"/>
  </si>
  <si>
    <r>
      <t>第三河川局</t>
    </r>
    <r>
      <rPr>
        <sz val="10"/>
        <rFont val="Times New Roman"/>
        <family val="1"/>
      </rPr>
      <t xml:space="preserve">  3rd RMO,WRA,MOEA</t>
    </r>
    <phoneticPr fontId="3" type="noConversion"/>
  </si>
  <si>
    <r>
      <t>第四河川局</t>
    </r>
    <r>
      <rPr>
        <sz val="10"/>
        <rFont val="Times New Roman"/>
        <family val="1"/>
      </rPr>
      <t xml:space="preserve">  4th RMO,WRA,MOEA</t>
    </r>
    <phoneticPr fontId="3" type="noConversion"/>
  </si>
  <si>
    <r>
      <t>第六河川局</t>
    </r>
    <r>
      <rPr>
        <sz val="10"/>
        <rFont val="Times New Roman"/>
        <family val="1"/>
      </rPr>
      <t xml:space="preserve">  6th RMO,WRA,MOEA</t>
    </r>
    <phoneticPr fontId="3" type="noConversion"/>
  </si>
  <si>
    <r>
      <t>第七河川局</t>
    </r>
    <r>
      <rPr>
        <sz val="10"/>
        <rFont val="Times New Roman"/>
        <family val="1"/>
      </rPr>
      <t xml:space="preserve">  7th RMO,WRA,MOEA</t>
    </r>
    <phoneticPr fontId="3" type="noConversion"/>
  </si>
  <si>
    <r>
      <t>第八河川局</t>
    </r>
    <r>
      <rPr>
        <sz val="10"/>
        <rFont val="Times New Roman"/>
        <family val="1"/>
      </rPr>
      <t xml:space="preserve">  8th RMO,WRA,MOEA</t>
    </r>
    <phoneticPr fontId="3" type="noConversion"/>
  </si>
  <si>
    <r>
      <t>第九河川局</t>
    </r>
    <r>
      <rPr>
        <sz val="10"/>
        <rFont val="Times New Roman"/>
        <family val="1"/>
      </rPr>
      <t xml:space="preserve">  9th RMO,WRA,MOEA</t>
    </r>
    <phoneticPr fontId="3" type="noConversion"/>
  </si>
  <si>
    <r>
      <t>第十河川局</t>
    </r>
    <r>
      <rPr>
        <sz val="10"/>
        <rFont val="Times New Roman"/>
        <family val="1"/>
      </rPr>
      <t xml:space="preserve">  10th RMO,WRA,MOEA</t>
    </r>
    <phoneticPr fontId="3" type="noConversion"/>
  </si>
  <si>
    <t>新北市</t>
    <phoneticPr fontId="3" type="noConversion"/>
  </si>
  <si>
    <t>臺中市</t>
    <phoneticPr fontId="3" type="noConversion"/>
  </si>
  <si>
    <t>臺南市</t>
    <phoneticPr fontId="3" type="noConversion"/>
  </si>
  <si>
    <t>高雄市</t>
    <phoneticPr fontId="3" type="noConversion"/>
  </si>
  <si>
    <t>宜蘭縣</t>
    <phoneticPr fontId="3" type="noConversion"/>
  </si>
  <si>
    <t>新竹縣</t>
    <phoneticPr fontId="3" type="noConversion"/>
  </si>
  <si>
    <t>苗栗縣</t>
    <phoneticPr fontId="3" type="noConversion"/>
  </si>
  <si>
    <t>彰化縣</t>
    <phoneticPr fontId="3" type="noConversion"/>
  </si>
  <si>
    <t>南投縣</t>
    <phoneticPr fontId="3" type="noConversion"/>
  </si>
  <si>
    <t>雲林縣</t>
    <phoneticPr fontId="3" type="noConversion"/>
  </si>
  <si>
    <t>嘉義縣</t>
    <phoneticPr fontId="3" type="noConversion"/>
  </si>
  <si>
    <r>
      <t>屏東縣</t>
    </r>
    <r>
      <rPr>
        <sz val="10"/>
        <rFont val="Times New Roman"/>
        <family val="1"/>
      </rPr>
      <t xml:space="preserve">    </t>
    </r>
    <phoneticPr fontId="3" type="noConversion"/>
  </si>
  <si>
    <t>臺東縣</t>
    <phoneticPr fontId="3" type="noConversion"/>
  </si>
  <si>
    <t>花蓮縣</t>
    <phoneticPr fontId="3" type="noConversion"/>
  </si>
  <si>
    <t>澎湖縣</t>
    <phoneticPr fontId="3" type="noConversion"/>
  </si>
  <si>
    <t>基隆市</t>
    <phoneticPr fontId="3" type="noConversion"/>
  </si>
  <si>
    <t>新竹市</t>
    <phoneticPr fontId="3" type="noConversion"/>
  </si>
  <si>
    <t>嘉義市</t>
    <phoneticPr fontId="3" type="noConversion"/>
  </si>
  <si>
    <t xml:space="preserve">宜蘭縣 </t>
    <phoneticPr fontId="3" type="noConversion"/>
  </si>
  <si>
    <t>資料來源：經濟部水利署公務統計報表。</t>
    <phoneticPr fontId="3" type="noConversion"/>
  </si>
  <si>
    <t>New Taipei City</t>
    <phoneticPr fontId="3" type="noConversion"/>
  </si>
  <si>
    <t>桃園市</t>
    <phoneticPr fontId="3" type="noConversion"/>
  </si>
  <si>
    <t>Taoyuan City</t>
    <phoneticPr fontId="3" type="noConversion"/>
  </si>
  <si>
    <t>新北市</t>
  </si>
  <si>
    <t>New Taipei City</t>
  </si>
  <si>
    <t>桃園市</t>
  </si>
  <si>
    <t>Taoyuan City</t>
  </si>
  <si>
    <t>宜蘭縣</t>
  </si>
  <si>
    <t xml:space="preserve">Yilan County </t>
  </si>
  <si>
    <t>雲林縣</t>
  </si>
  <si>
    <t>Yunlin County</t>
  </si>
  <si>
    <t>花蓮縣</t>
  </si>
  <si>
    <t>Hualien County</t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</si>
  <si>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2012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</si>
  <si>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2013</t>
    </r>
    <r>
      <rPr>
        <b/>
        <sz val="12"/>
        <rFont val="細明體"/>
        <family val="3"/>
        <charset val="136"/>
      </rPr>
      <t/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</si>
  <si>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2014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</si>
  <si>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104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2015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</si>
  <si>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105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2016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</si>
  <si>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2011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</si>
  <si>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2008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</si>
  <si>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2009</t>
    </r>
    <phoneticPr fontId="3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</si>
  <si>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 99 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2010</t>
    </r>
    <phoneticPr fontId="3" type="noConversion"/>
  </si>
  <si>
    <t>Account</t>
  </si>
  <si>
    <r>
      <t>應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  <charset val="136"/>
      </rPr>
      <t>收</t>
    </r>
    <phoneticPr fontId="3" type="noConversion"/>
  </si>
  <si>
    <t>金  額</t>
    <phoneticPr fontId="10" type="noConversion"/>
  </si>
  <si>
    <r>
      <t>直轄市、縣市政府辦</t>
    </r>
    <r>
      <rPr>
        <b/>
        <sz val="10"/>
        <rFont val="Times New Roman"/>
        <family val="1"/>
      </rPr>
      <t xml:space="preserve"> 
 Municipal and County Governments</t>
    </r>
    <phoneticPr fontId="3" type="noConversion"/>
  </si>
  <si>
    <r>
      <t>說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標楷體"/>
        <family val="4"/>
        <charset val="136"/>
      </rPr>
      <t>明：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標楷體"/>
        <family val="4"/>
        <charset val="136"/>
      </rPr>
      <t>本表總計與細項和或有不符，係小數點以下採四捨五入所致。</t>
    </r>
    <phoneticPr fontId="3" type="noConversion"/>
  </si>
  <si>
    <r>
      <rPr>
        <sz val="9"/>
        <color indexed="8"/>
        <rFont val="Times New Roman"/>
        <family val="1"/>
      </rPr>
      <t xml:space="preserve">                 2.</t>
    </r>
    <r>
      <rPr>
        <sz val="9"/>
        <color indexed="8"/>
        <rFont val="標楷體"/>
        <family val="4"/>
        <charset val="136"/>
      </rPr>
      <t>「</t>
    </r>
    <r>
      <rPr>
        <sz val="9"/>
        <color indexed="8"/>
        <rFont val="Times New Roman"/>
        <family val="1"/>
      </rPr>
      <t>0</t>
    </r>
    <r>
      <rPr>
        <sz val="9"/>
        <color indexed="8"/>
        <rFont val="標楷體"/>
        <family val="4"/>
        <charset val="136"/>
      </rPr>
      <t>」表示有數字而不及半單位。</t>
    </r>
    <phoneticPr fontId="9" type="noConversion"/>
  </si>
  <si>
    <r>
      <rPr>
        <b/>
        <sz val="10"/>
        <rFont val="標楷體"/>
        <family val="4"/>
        <charset val="136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度</t>
    </r>
    <r>
      <rPr>
        <b/>
        <sz val="10"/>
        <rFont val="Times New Roman"/>
        <family val="1"/>
      </rPr>
      <t xml:space="preserve">  FY  2017</t>
    </r>
    <phoneticPr fontId="3" type="noConversion"/>
  </si>
  <si>
    <r>
      <t>第三河川局</t>
    </r>
    <r>
      <rPr>
        <sz val="10"/>
        <rFont val="Times New Roman"/>
        <family val="1"/>
      </rPr>
      <t xml:space="preserve">  3th RMO,WRA,MOEA</t>
    </r>
    <phoneticPr fontId="3" type="noConversion"/>
  </si>
  <si>
    <r>
      <t>第二河川局</t>
    </r>
    <r>
      <rPr>
        <sz val="10"/>
        <rFont val="Times New Roman"/>
        <family val="1"/>
      </rPr>
      <t xml:space="preserve"> 2nd RMO,WRA,MOEA</t>
    </r>
    <phoneticPr fontId="3" type="noConversion"/>
  </si>
  <si>
    <r>
      <rPr>
        <b/>
        <sz val="15"/>
        <rFont val="標楷體"/>
        <family val="4"/>
        <charset val="136"/>
      </rPr>
      <t>表</t>
    </r>
    <r>
      <rPr>
        <b/>
        <sz val="15"/>
        <rFont val="Times New Roman"/>
        <family val="1"/>
      </rPr>
      <t xml:space="preserve">41 </t>
    </r>
    <r>
      <rPr>
        <b/>
        <sz val="15"/>
        <rFont val="標楷體"/>
        <family val="4"/>
        <charset val="136"/>
      </rPr>
      <t>河川、排水、海堤公地許可使用費徵收情形</t>
    </r>
    <r>
      <rPr>
        <b/>
        <sz val="15"/>
        <rFont val="Times New Roman"/>
        <family val="1"/>
      </rPr>
      <t/>
    </r>
    <phoneticPr fontId="3" type="noConversion"/>
  </si>
  <si>
    <t>Table 41. Status on the Fee-collection for Permitted-use of 
Public-riverine-land ,etc.</t>
    <phoneticPr fontId="3" type="noConversion"/>
  </si>
  <si>
    <r>
      <rPr>
        <b/>
        <sz val="15"/>
        <rFont val="標楷體"/>
        <family val="4"/>
        <charset val="136"/>
      </rPr>
      <t>表</t>
    </r>
    <r>
      <rPr>
        <b/>
        <sz val="15"/>
        <rFont val="Times New Roman"/>
        <family val="1"/>
      </rPr>
      <t>41</t>
    </r>
    <r>
      <rPr>
        <b/>
        <sz val="15"/>
        <rFont val="標楷體"/>
        <family val="4"/>
        <charset val="136"/>
      </rPr>
      <t xml:space="preserve"> 河川、排水、海堤公地許可使用費徵收情形(續1）</t>
    </r>
    <phoneticPr fontId="3" type="noConversion"/>
  </si>
  <si>
    <t>Table 41. Status on the Fee-collection for Permitted-use of 
Public-riverine-land ,etc. (Cont.1)</t>
    <phoneticPr fontId="3" type="noConversion"/>
  </si>
  <si>
    <r>
      <rPr>
        <b/>
        <sz val="15"/>
        <rFont val="標楷體"/>
        <family val="4"/>
        <charset val="136"/>
      </rPr>
      <t>表</t>
    </r>
    <r>
      <rPr>
        <b/>
        <sz val="15"/>
        <rFont val="Times New Roman"/>
        <family val="1"/>
      </rPr>
      <t xml:space="preserve">41 </t>
    </r>
    <r>
      <rPr>
        <b/>
        <sz val="15"/>
        <rFont val="標楷體"/>
        <family val="4"/>
        <charset val="136"/>
      </rPr>
      <t>河川、排水、海堤公地許可使用費徵收情形</t>
    </r>
    <r>
      <rPr>
        <b/>
        <sz val="15"/>
        <rFont val="Times New Roman"/>
        <family val="1"/>
      </rPr>
      <t>(</t>
    </r>
    <r>
      <rPr>
        <b/>
        <sz val="15"/>
        <rFont val="標楷體"/>
        <family val="4"/>
        <charset val="136"/>
      </rPr>
      <t>續</t>
    </r>
    <r>
      <rPr>
        <b/>
        <sz val="15"/>
        <rFont val="Times New Roman"/>
        <family val="1"/>
      </rPr>
      <t>2</t>
    </r>
    <r>
      <rPr>
        <b/>
        <sz val="15"/>
        <rFont val="標楷體"/>
        <family val="4"/>
        <charset val="136"/>
      </rPr>
      <t>）</t>
    </r>
    <phoneticPr fontId="3" type="noConversion"/>
  </si>
  <si>
    <t>Table 41. Status on the Fee-collection for Permitted-use of 
Public-riverine-land ,etc.(Cont.2)</t>
    <phoneticPr fontId="3" type="noConversion"/>
  </si>
  <si>
    <r>
      <rPr>
        <b/>
        <sz val="15"/>
        <rFont val="標楷體"/>
        <family val="4"/>
        <charset val="136"/>
      </rPr>
      <t>表</t>
    </r>
    <r>
      <rPr>
        <b/>
        <sz val="15"/>
        <rFont val="Times New Roman"/>
        <family val="1"/>
      </rPr>
      <t xml:space="preserve">41 </t>
    </r>
    <r>
      <rPr>
        <b/>
        <sz val="15"/>
        <rFont val="標楷體"/>
        <family val="4"/>
        <charset val="136"/>
      </rPr>
      <t>河川、排水、海堤公地許可使用費徵收情形</t>
    </r>
    <r>
      <rPr>
        <b/>
        <sz val="15"/>
        <rFont val="Times New Roman"/>
        <family val="1"/>
      </rPr>
      <t>(</t>
    </r>
    <r>
      <rPr>
        <b/>
        <sz val="15"/>
        <rFont val="標楷體"/>
        <family val="4"/>
        <charset val="136"/>
      </rPr>
      <t>續</t>
    </r>
    <r>
      <rPr>
        <b/>
        <sz val="15"/>
        <rFont val="Times New Roman"/>
        <family val="1"/>
      </rPr>
      <t>3</t>
    </r>
    <r>
      <rPr>
        <b/>
        <sz val="15"/>
        <rFont val="標楷體"/>
        <family val="4"/>
        <charset val="136"/>
      </rPr>
      <t>完）</t>
    </r>
    <phoneticPr fontId="3" type="noConversion"/>
  </si>
  <si>
    <t>Table 41. Status on the Fee-collection for Permitted-use of 
Public-riverine-land ,etc. (Cont'd)</t>
    <phoneticPr fontId="3" type="noConversion"/>
  </si>
  <si>
    <t>金   額</t>
    <phoneticPr fontId="10" type="noConversion"/>
  </si>
  <si>
    <r>
      <t>水田部分</t>
    </r>
    <r>
      <rPr>
        <sz val="9"/>
        <rFont val="Times New Roman"/>
        <family val="1"/>
      </rPr>
      <t xml:space="preserve">     Paddy Field</t>
    </r>
    <phoneticPr fontId="3" type="noConversion"/>
  </si>
  <si>
    <r>
      <t>旱田部分</t>
    </r>
    <r>
      <rPr>
        <sz val="9"/>
        <rFont val="Times New Roman"/>
        <family val="1"/>
      </rPr>
      <t xml:space="preserve">     upland Field</t>
    </r>
    <phoneticPr fontId="3" type="noConversion"/>
  </si>
  <si>
    <r>
      <rPr>
        <sz val="9"/>
        <rFont val="標楷體"/>
        <family val="4"/>
        <charset val="136"/>
      </rPr>
      <t>應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  <charset val="136"/>
      </rPr>
      <t>收</t>
    </r>
    <r>
      <rPr>
        <sz val="9"/>
        <rFont val="Times New Roman"/>
        <family val="1"/>
      </rPr>
      <t xml:space="preserve">    
Receivable</t>
    </r>
    <phoneticPr fontId="24" type="noConversion"/>
  </si>
  <si>
    <r>
      <rPr>
        <sz val="9"/>
        <rFont val="標楷體"/>
        <family val="4"/>
        <charset val="136"/>
      </rPr>
      <t>實</t>
    </r>
    <r>
      <rPr>
        <sz val="9"/>
        <rFont val="Times New Roman"/>
        <family val="1"/>
      </rPr>
      <t xml:space="preserve">       </t>
    </r>
    <r>
      <rPr>
        <sz val="9"/>
        <rFont val="標楷體"/>
        <family val="4"/>
        <charset val="136"/>
      </rPr>
      <t>收</t>
    </r>
    <r>
      <rPr>
        <sz val="9"/>
        <rFont val="Times New Roman"/>
        <family val="1"/>
      </rPr>
      <t xml:space="preserve">    
Received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</si>
</sst>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(* #,##0_);_(* \(#,##0\);_(* &quot;-&quot;_);_(@_)"/>
    <numFmt numFmtId="177" formatCode="_-* #,##0.00_-;\-* #,##0.00_-;_-* &quot;-&quot;_-;_-@_-"/>
  </numFmts>
  <fonts count="25"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5"/>
      <name val="標楷體"/>
      <family val="4"/>
      <charset val="136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標楷體"/>
      <family val="4"/>
      <charset val="136"/>
    </font>
    <font>
      <sz val="9"/>
      <color indexed="8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41">
    <xf numFmtId="0" fontId="0" fillId="0" borderId="0" xfId="0"/>
    <xf numFmtId="41" fontId="5" fillId="0" borderId="1" xfId="0" applyNumberFormat="1" applyFont="1" applyFill="1" applyBorder="1" applyAlignment="1">
      <alignment horizontal="centerContinuous" vertical="center"/>
    </xf>
    <xf numFmtId="41" fontId="12" fillId="0" borderId="0" xfId="0" applyNumberFormat="1" applyFont="1" applyFill="1" applyAlignment="1">
      <alignment horizontal="right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vertical="top"/>
    </xf>
    <xf numFmtId="41" fontId="11" fillId="0" borderId="2" xfId="0" applyNumberFormat="1" applyFont="1" applyFill="1" applyBorder="1" applyAlignment="1">
      <alignment horizontal="centerContinuous" vertical="center"/>
    </xf>
    <xf numFmtId="41" fontId="11" fillId="0" borderId="3" xfId="0" applyNumberFormat="1" applyFont="1" applyFill="1" applyBorder="1" applyAlignment="1">
      <alignment horizontal="center" vertical="center"/>
    </xf>
    <xf numFmtId="41" fontId="11" fillId="0" borderId="4" xfId="0" applyNumberFormat="1" applyFont="1" applyFill="1" applyBorder="1" applyAlignment="1">
      <alignment horizontal="center" vertical="center"/>
    </xf>
    <xf numFmtId="41" fontId="14" fillId="0" borderId="0" xfId="0" applyNumberFormat="1" applyFont="1" applyFill="1" applyAlignment="1">
      <alignment horizontal="right"/>
    </xf>
    <xf numFmtId="41" fontId="8" fillId="0" borderId="0" xfId="0" applyNumberFormat="1" applyFont="1" applyFill="1" applyBorder="1"/>
    <xf numFmtId="41" fontId="11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41" fontId="18" fillId="0" borderId="0" xfId="0" applyNumberFormat="1" applyFont="1" applyFill="1" applyAlignment="1">
      <alignment horizontal="right"/>
    </xf>
    <xf numFmtId="41" fontId="11" fillId="0" borderId="0" xfId="0" applyNumberFormat="1" applyFont="1" applyFill="1" applyBorder="1"/>
    <xf numFmtId="41" fontId="18" fillId="0" borderId="0" xfId="0" applyNumberFormat="1" applyFont="1" applyFill="1" applyBorder="1" applyAlignment="1">
      <alignment horizontal="right"/>
    </xf>
    <xf numFmtId="41" fontId="8" fillId="0" borderId="5" xfId="0" applyNumberFormat="1" applyFont="1" applyFill="1" applyBorder="1" applyAlignment="1">
      <alignment vertical="top"/>
    </xf>
    <xf numFmtId="41" fontId="11" fillId="0" borderId="0" xfId="0" applyNumberFormat="1" applyFont="1" applyFill="1" applyAlignment="1">
      <alignment vertical="top"/>
    </xf>
    <xf numFmtId="41" fontId="6" fillId="0" borderId="0" xfId="0" applyNumberFormat="1" applyFont="1" applyFill="1" applyAlignment="1">
      <alignment horizontal="right" vertical="top"/>
    </xf>
    <xf numFmtId="41" fontId="11" fillId="0" borderId="5" xfId="0" applyNumberFormat="1" applyFont="1" applyFill="1" applyBorder="1" applyAlignment="1">
      <alignment vertical="top"/>
    </xf>
    <xf numFmtId="41" fontId="8" fillId="0" borderId="0" xfId="0" applyNumberFormat="1" applyFont="1" applyFill="1" applyBorder="1" applyAlignment="1">
      <alignment vertical="top"/>
    </xf>
    <xf numFmtId="41" fontId="11" fillId="0" borderId="0" xfId="0" applyNumberFormat="1" applyFont="1" applyFill="1" applyBorder="1" applyAlignment="1">
      <alignment vertical="top"/>
    </xf>
    <xf numFmtId="41" fontId="11" fillId="0" borderId="6" xfId="0" applyNumberFormat="1" applyFont="1" applyFill="1" applyBorder="1" applyAlignment="1">
      <alignment horizontal="centerContinuous" vertical="center"/>
    </xf>
    <xf numFmtId="41" fontId="11" fillId="0" borderId="7" xfId="0" applyNumberFormat="1" applyFont="1" applyFill="1" applyBorder="1" applyAlignment="1">
      <alignment horizontal="centerContinuous" vertical="center"/>
    </xf>
    <xf numFmtId="41" fontId="5" fillId="0" borderId="6" xfId="4" applyNumberFormat="1" applyFont="1" applyFill="1" applyBorder="1" applyAlignment="1">
      <alignment horizontal="centerContinuous" vertical="center"/>
    </xf>
    <xf numFmtId="41" fontId="12" fillId="0" borderId="2" xfId="3" applyNumberFormat="1" applyFont="1" applyFill="1" applyBorder="1" applyAlignment="1">
      <alignment horizontal="center"/>
    </xf>
    <xf numFmtId="41" fontId="11" fillId="0" borderId="0" xfId="0" applyNumberFormat="1" applyFont="1" applyFill="1" applyBorder="1" applyAlignment="1">
      <alignment horizontal="centerContinuous" vertical="center"/>
    </xf>
    <xf numFmtId="41" fontId="11" fillId="0" borderId="8" xfId="0" applyNumberFormat="1" applyFont="1" applyFill="1" applyBorder="1" applyAlignment="1">
      <alignment horizontal="centerContinuous" vertical="center"/>
    </xf>
    <xf numFmtId="41" fontId="12" fillId="0" borderId="3" xfId="3" applyNumberFormat="1" applyFont="1" applyFill="1" applyBorder="1" applyAlignment="1">
      <alignment horizontal="center"/>
    </xf>
    <xf numFmtId="41" fontId="11" fillId="0" borderId="0" xfId="4" applyNumberFormat="1" applyFont="1" applyFill="1" applyBorder="1" applyAlignment="1">
      <alignment horizontal="centerContinuous" vertical="center"/>
    </xf>
    <xf numFmtId="41" fontId="11" fillId="0" borderId="9" xfId="0" applyNumberFormat="1" applyFont="1" applyFill="1" applyBorder="1" applyAlignment="1">
      <alignment horizontal="centerContinuous" vertical="center"/>
    </xf>
    <xf numFmtId="41" fontId="11" fillId="0" borderId="5" xfId="0" applyNumberFormat="1" applyFont="1" applyFill="1" applyBorder="1" applyAlignment="1">
      <alignment horizontal="centerContinuous" vertical="center"/>
    </xf>
    <xf numFmtId="41" fontId="11" fillId="0" borderId="10" xfId="0" applyNumberFormat="1" applyFont="1" applyFill="1" applyBorder="1" applyAlignment="1">
      <alignment horizontal="centerContinuous" vertical="center"/>
    </xf>
    <xf numFmtId="41" fontId="5" fillId="0" borderId="3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7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12" fillId="0" borderId="4" xfId="3" applyNumberFormat="1" applyFont="1" applyFill="1" applyBorder="1" applyAlignment="1">
      <alignment horizontal="center" vertical="top"/>
    </xf>
    <xf numFmtId="41" fontId="7" fillId="0" borderId="8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8" xfId="0" applyNumberFormat="1" applyFont="1" applyFill="1" applyBorder="1" applyAlignment="1">
      <alignment vertical="center"/>
    </xf>
    <xf numFmtId="41" fontId="12" fillId="0" borderId="0" xfId="0" applyNumberFormat="1" applyFont="1" applyFill="1" applyBorder="1"/>
    <xf numFmtId="41" fontId="12" fillId="0" borderId="0" xfId="0" applyNumberFormat="1" applyFont="1" applyFill="1"/>
    <xf numFmtId="41" fontId="12" fillId="0" borderId="0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2" fillId="0" borderId="0" xfId="3" applyNumberFormat="1" applyFont="1" applyFill="1" applyBorder="1" applyAlignment="1">
      <alignment vertical="center"/>
    </xf>
    <xf numFmtId="41" fontId="12" fillId="0" borderId="0" xfId="2" applyNumberFormat="1" applyFont="1" applyFill="1" applyBorder="1" applyAlignment="1">
      <alignment vertical="center"/>
    </xf>
    <xf numFmtId="41" fontId="12" fillId="0" borderId="0" xfId="3" applyNumberFormat="1" applyFont="1" applyFill="1" applyBorder="1" applyAlignment="1">
      <alignment horizontal="right" vertical="center"/>
    </xf>
    <xf numFmtId="41" fontId="12" fillId="0" borderId="5" xfId="3" applyNumberFormat="1" applyFont="1" applyFill="1" applyBorder="1" applyAlignment="1">
      <alignment horizontal="left" vertical="center"/>
    </xf>
    <xf numFmtId="41" fontId="12" fillId="0" borderId="5" xfId="3" applyNumberFormat="1" applyFont="1" applyFill="1" applyBorder="1" applyAlignment="1">
      <alignment horizontal="right" vertical="center"/>
    </xf>
    <xf numFmtId="41" fontId="12" fillId="0" borderId="0" xfId="3" applyNumberFormat="1" applyFont="1" applyFill="1" applyBorder="1"/>
    <xf numFmtId="41" fontId="7" fillId="0" borderId="0" xfId="3" applyNumberFormat="1" applyFont="1" applyFill="1" applyBorder="1" applyAlignment="1">
      <alignment horizontal="left" vertical="center"/>
    </xf>
    <xf numFmtId="41" fontId="14" fillId="0" borderId="0" xfId="3" applyNumberFormat="1" applyFont="1" applyFill="1" applyBorder="1" applyAlignment="1">
      <alignment horizontal="left" vertical="center"/>
    </xf>
    <xf numFmtId="41" fontId="4" fillId="0" borderId="11" xfId="3" applyNumberFormat="1" applyFont="1" applyFill="1" applyBorder="1" applyAlignment="1">
      <alignment horizontal="center"/>
    </xf>
    <xf numFmtId="41" fontId="4" fillId="0" borderId="3" xfId="3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Alignment="1">
      <alignment vertical="center"/>
    </xf>
    <xf numFmtId="41" fontId="12" fillId="0" borderId="8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horizontal="left" vertical="center"/>
    </xf>
    <xf numFmtId="41" fontId="12" fillId="0" borderId="5" xfId="1" applyNumberFormat="1" applyFont="1" applyFill="1" applyBorder="1" applyAlignment="1">
      <alignment horizontal="left" vertical="center"/>
    </xf>
    <xf numFmtId="41" fontId="12" fillId="0" borderId="10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center" vertical="center"/>
    </xf>
    <xf numFmtId="41" fontId="12" fillId="0" borderId="5" xfId="0" applyNumberFormat="1" applyFont="1" applyFill="1" applyBorder="1" applyAlignment="1">
      <alignment horizontal="right" vertical="center"/>
    </xf>
    <xf numFmtId="41" fontId="14" fillId="0" borderId="0" xfId="3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Alignment="1">
      <alignment vertical="center"/>
    </xf>
    <xf numFmtId="41" fontId="20" fillId="0" borderId="8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right" vertical="center" shrinkToFit="1"/>
    </xf>
    <xf numFmtId="41" fontId="20" fillId="0" borderId="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horizontal="right" vertical="center" shrinkToFit="1"/>
    </xf>
    <xf numFmtId="49" fontId="4" fillId="0" borderId="0" xfId="3" applyNumberFormat="1" applyFont="1" applyFill="1" applyBorder="1" applyAlignment="1">
      <alignment horizontal="left" vertical="center" indent="1"/>
    </xf>
    <xf numFmtId="49" fontId="4" fillId="0" borderId="5" xfId="3" applyNumberFormat="1" applyFont="1" applyFill="1" applyBorder="1" applyAlignment="1">
      <alignment horizontal="left" vertical="center" indent="1"/>
    </xf>
    <xf numFmtId="0" fontId="22" fillId="0" borderId="0" xfId="0" applyFont="1" applyFill="1"/>
    <xf numFmtId="3" fontId="22" fillId="0" borderId="0" xfId="1" applyNumberFormat="1" applyFont="1" applyFill="1"/>
    <xf numFmtId="41" fontId="14" fillId="0" borderId="2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12" fillId="0" borderId="2" xfId="0" applyNumberFormat="1" applyFont="1" applyFill="1" applyBorder="1" applyAlignment="1">
      <alignment vertical="center"/>
    </xf>
    <xf numFmtId="41" fontId="14" fillId="0" borderId="2" xfId="0" applyNumberFormat="1" applyFont="1" applyFill="1" applyBorder="1" applyAlignment="1">
      <alignment horizontal="left" vertical="center" wrapText="1"/>
    </xf>
    <xf numFmtId="41" fontId="12" fillId="0" borderId="2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vertical="center"/>
    </xf>
    <xf numFmtId="41" fontId="7" fillId="0" borderId="2" xfId="3" applyNumberFormat="1" applyFont="1" applyFill="1" applyBorder="1" applyAlignment="1">
      <alignment horizontal="left" vertical="center"/>
    </xf>
    <xf numFmtId="41" fontId="20" fillId="0" borderId="2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12" fillId="0" borderId="2" xfId="3" applyNumberFormat="1" applyFont="1" applyFill="1" applyBorder="1" applyAlignment="1">
      <alignment horizontal="center" vertical="top"/>
    </xf>
    <xf numFmtId="41" fontId="12" fillId="0" borderId="1" xfId="3" applyNumberFormat="1" applyFont="1" applyFill="1" applyBorder="1" applyAlignment="1">
      <alignment horizontal="center" vertical="top"/>
    </xf>
    <xf numFmtId="41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41" fontId="5" fillId="0" borderId="14" xfId="0" applyNumberFormat="1" applyFont="1" applyFill="1" applyBorder="1" applyAlignment="1">
      <alignment horizontal="right" vertical="center"/>
    </xf>
    <xf numFmtId="41" fontId="11" fillId="0" borderId="12" xfId="0" applyNumberFormat="1" applyFont="1" applyFill="1" applyBorder="1" applyAlignment="1">
      <alignment horizontal="left" vertical="center"/>
    </xf>
    <xf numFmtId="41" fontId="12" fillId="0" borderId="0" xfId="3" applyNumberFormat="1" applyFont="1" applyFill="1" applyBorder="1" applyAlignment="1">
      <alignment horizontal="left" vertical="center"/>
    </xf>
    <xf numFmtId="41" fontId="8" fillId="0" borderId="8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horizontal="left" vertical="center" wrapText="1"/>
    </xf>
    <xf numFmtId="177" fontId="12" fillId="0" borderId="0" xfId="0" applyNumberFormat="1" applyFont="1" applyFill="1"/>
    <xf numFmtId="0" fontId="18" fillId="0" borderId="0" xfId="0" applyFont="1" applyFill="1" applyBorder="1" applyAlignment="1">
      <alignment horizontal="right" vertical="top"/>
    </xf>
    <xf numFmtId="41" fontId="11" fillId="0" borderId="1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left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41" fontId="11" fillId="0" borderId="15" xfId="0" applyNumberFormat="1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left" vertical="center"/>
    </xf>
    <xf numFmtId="49" fontId="7" fillId="0" borderId="8" xfId="3" applyNumberFormat="1" applyFont="1" applyFill="1" applyBorder="1" applyAlignment="1">
      <alignment horizontal="left" vertical="center"/>
    </xf>
    <xf numFmtId="41" fontId="12" fillId="0" borderId="0" xfId="3" applyNumberFormat="1" applyFont="1" applyFill="1" applyBorder="1" applyAlignment="1">
      <alignment horizontal="left" vertical="top" wrapText="1"/>
    </xf>
    <xf numFmtId="49" fontId="5" fillId="0" borderId="14" xfId="3" applyNumberFormat="1" applyFont="1" applyFill="1" applyBorder="1" applyAlignment="1">
      <alignment horizontal="center" vertical="center"/>
    </xf>
    <xf numFmtId="49" fontId="5" fillId="0" borderId="15" xfId="3" applyNumberFormat="1" applyFont="1" applyFill="1" applyBorder="1" applyAlignment="1">
      <alignment horizontal="center" vertical="center"/>
    </xf>
    <xf numFmtId="49" fontId="5" fillId="0" borderId="12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center" vertical="center"/>
    </xf>
    <xf numFmtId="49" fontId="5" fillId="0" borderId="6" xfId="3" applyNumberFormat="1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/>
    </xf>
    <xf numFmtId="41" fontId="11" fillId="0" borderId="5" xfId="0" applyNumberFormat="1" applyFont="1" applyFill="1" applyBorder="1" applyAlignment="1">
      <alignment horizontal="center" vertical="center"/>
    </xf>
    <xf numFmtId="41" fontId="11" fillId="0" borderId="10" xfId="0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left" vertical="center" wrapText="1"/>
    </xf>
    <xf numFmtId="49" fontId="7" fillId="0" borderId="8" xfId="3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8" xfId="0" applyNumberFormat="1" applyFont="1" applyFill="1" applyBorder="1" applyAlignment="1">
      <alignment horizontal="center" vertical="center"/>
    </xf>
    <xf numFmtId="41" fontId="11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41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41" fontId="11" fillId="0" borderId="6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center" vertical="center"/>
    </xf>
  </cellXfs>
  <cellStyles count="5">
    <cellStyle name="一般" xfId="0" builtinId="0"/>
    <cellStyle name="一般_表(2)" xfId="1"/>
    <cellStyle name="千分位" xfId="2" builtinId="3"/>
    <cellStyle name="千分位[0]" xfId="3" builtinId="6"/>
    <cellStyle name="千分位[0]_1112010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13</xdr:row>
      <xdr:rowOff>0</xdr:rowOff>
    </xdr:from>
    <xdr:to>
      <xdr:col>3</xdr:col>
      <xdr:colOff>457200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flipV="1">
          <a:off x="3604260" y="282702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9</xdr:col>
      <xdr:colOff>47625</xdr:colOff>
      <xdr:row>13</xdr:row>
      <xdr:rowOff>0</xdr:rowOff>
    </xdr:from>
    <xdr:to>
      <xdr:col>9</xdr:col>
      <xdr:colOff>276225</xdr:colOff>
      <xdr:row>13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 flipV="1">
          <a:off x="8673465" y="282702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49530</xdr:colOff>
      <xdr:row>13</xdr:row>
      <xdr:rowOff>0</xdr:rowOff>
    </xdr:from>
    <xdr:to>
      <xdr:col>11</xdr:col>
      <xdr:colOff>278130</xdr:colOff>
      <xdr:row>13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 flipV="1">
          <a:off x="10610850" y="2827020"/>
          <a:ext cx="228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12</xdr:col>
      <xdr:colOff>762000</xdr:colOff>
      <xdr:row>45</xdr:row>
      <xdr:rowOff>0</xdr:rowOff>
    </xdr:from>
    <xdr:to>
      <xdr:col>12</xdr:col>
      <xdr:colOff>838200</xdr:colOff>
      <xdr:row>45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 flipV="1">
          <a:off x="12359640" y="982218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12</xdr:col>
      <xdr:colOff>762000</xdr:colOff>
      <xdr:row>83</xdr:row>
      <xdr:rowOff>0</xdr:rowOff>
    </xdr:from>
    <xdr:to>
      <xdr:col>12</xdr:col>
      <xdr:colOff>838200</xdr:colOff>
      <xdr:row>83</xdr:row>
      <xdr:rowOff>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 flipV="1">
          <a:off x="12359640" y="187604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12</xdr:col>
      <xdr:colOff>762000</xdr:colOff>
      <xdr:row>83</xdr:row>
      <xdr:rowOff>0</xdr:rowOff>
    </xdr:from>
    <xdr:to>
      <xdr:col>12</xdr:col>
      <xdr:colOff>838200</xdr:colOff>
      <xdr:row>83</xdr:row>
      <xdr:rowOff>0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 flipV="1">
          <a:off x="12359640" y="18760440"/>
          <a:ext cx="76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abSelected="1" workbookViewId="0">
      <selection sqref="A1:F1"/>
    </sheetView>
  </sheetViews>
  <sheetFormatPr defaultColWidth="9" defaultRowHeight="15.5"/>
  <cols>
    <col min="1" max="1" width="12.5" style="3" customWidth="1"/>
    <col min="2" max="2" width="21.9140625" style="3" customWidth="1"/>
    <col min="3" max="3" width="9.9140625" style="3" customWidth="1"/>
    <col min="4" max="4" width="8.58203125" style="3" customWidth="1"/>
    <col min="5" max="5" width="11.58203125" style="3" bestFit="1" customWidth="1"/>
    <col min="6" max="6" width="13.08203125" style="3" customWidth="1"/>
    <col min="7" max="7" width="8.5" style="3" customWidth="1"/>
    <col min="8" max="8" width="14.08203125" style="3" customWidth="1"/>
    <col min="9" max="9" width="13" style="3" customWidth="1"/>
    <col min="10" max="10" width="11.9140625" style="3" customWidth="1"/>
    <col min="11" max="11" width="13.5" style="3" customWidth="1"/>
    <col min="12" max="12" width="13.58203125" style="3" customWidth="1"/>
    <col min="13" max="13" width="12.4140625" style="3" customWidth="1"/>
    <col min="14" max="14" width="9.58203125" style="3" customWidth="1"/>
    <col min="15" max="15" width="10.08203125" style="3" customWidth="1"/>
    <col min="16" max="16" width="9.9140625" style="3" customWidth="1"/>
    <col min="17" max="17" width="8.08203125" style="3" customWidth="1"/>
    <col min="18" max="18" width="14.08203125" style="3" customWidth="1"/>
    <col min="19" max="19" width="14.9140625" style="3" customWidth="1"/>
    <col min="20" max="20" width="7.58203125" style="3" customWidth="1"/>
    <col min="21" max="21" width="12.58203125" style="3" customWidth="1"/>
    <col min="22" max="22" width="12.08203125" style="3" customWidth="1"/>
    <col min="23" max="23" width="13.08203125" style="3" customWidth="1"/>
    <col min="24" max="24" width="9" style="3"/>
    <col min="25" max="25" width="10.9140625" style="3" customWidth="1"/>
    <col min="26" max="26" width="11.58203125" style="3" customWidth="1"/>
    <col min="27" max="27" width="10.9140625" style="9" customWidth="1"/>
    <col min="28" max="28" width="14.08203125" style="3" customWidth="1"/>
    <col min="29" max="16384" width="9" style="3"/>
  </cols>
  <sheetData>
    <row r="1" spans="1:29" ht="39" customHeight="1">
      <c r="A1" s="132" t="s">
        <v>124</v>
      </c>
      <c r="B1" s="133"/>
      <c r="C1" s="133"/>
      <c r="D1" s="133"/>
      <c r="E1" s="133"/>
      <c r="F1" s="133"/>
      <c r="G1" s="134" t="s">
        <v>125</v>
      </c>
      <c r="H1" s="134"/>
      <c r="I1" s="134"/>
      <c r="J1" s="134"/>
      <c r="K1" s="134"/>
      <c r="L1" s="134"/>
      <c r="M1" s="135" t="s">
        <v>126</v>
      </c>
      <c r="N1" s="135"/>
      <c r="O1" s="135"/>
      <c r="P1" s="135"/>
      <c r="Q1" s="135"/>
      <c r="R1" s="135"/>
      <c r="S1" s="135"/>
      <c r="T1" s="134" t="s">
        <v>127</v>
      </c>
      <c r="U1" s="134"/>
      <c r="V1" s="134"/>
      <c r="W1" s="134"/>
      <c r="X1" s="134"/>
      <c r="Y1" s="134"/>
      <c r="Z1" s="134"/>
    </row>
    <row r="2" spans="1:29" ht="12.9" customHeight="1">
      <c r="E2" s="10"/>
      <c r="F2" s="11" t="s">
        <v>12</v>
      </c>
      <c r="K2" s="10"/>
      <c r="L2" s="12" t="s">
        <v>47</v>
      </c>
      <c r="S2" s="11" t="s">
        <v>12</v>
      </c>
      <c r="Y2" s="10"/>
      <c r="Z2" s="12" t="s">
        <v>47</v>
      </c>
    </row>
    <row r="3" spans="1:29" ht="12.9" customHeight="1">
      <c r="E3" s="10"/>
      <c r="F3" s="11" t="s">
        <v>4</v>
      </c>
      <c r="G3" s="9"/>
      <c r="H3" s="9"/>
      <c r="I3" s="9"/>
      <c r="J3" s="9"/>
      <c r="K3" s="13"/>
      <c r="L3" s="14" t="s">
        <v>48</v>
      </c>
      <c r="S3" s="11" t="s">
        <v>4</v>
      </c>
      <c r="Y3" s="13"/>
      <c r="Z3" s="14" t="s">
        <v>48</v>
      </c>
    </row>
    <row r="4" spans="1:29" ht="14.25" customHeight="1">
      <c r="A4" s="4"/>
      <c r="B4" s="4"/>
      <c r="C4" s="15"/>
      <c r="D4" s="4"/>
      <c r="E4" s="16"/>
      <c r="F4" s="17" t="s">
        <v>13</v>
      </c>
      <c r="G4" s="15"/>
      <c r="H4" s="15"/>
      <c r="I4" s="15"/>
      <c r="J4" s="15"/>
      <c r="K4" s="18"/>
      <c r="L4" s="102" t="s">
        <v>49</v>
      </c>
      <c r="M4" s="15"/>
      <c r="N4" s="19"/>
      <c r="O4" s="19"/>
      <c r="P4" s="19"/>
      <c r="Q4" s="4"/>
      <c r="R4" s="4"/>
      <c r="S4" s="17" t="s">
        <v>13</v>
      </c>
      <c r="T4" s="4"/>
      <c r="U4" s="4"/>
      <c r="V4" s="4"/>
      <c r="W4" s="4"/>
      <c r="X4" s="4"/>
      <c r="Y4" s="20"/>
      <c r="Z4" s="102" t="s">
        <v>49</v>
      </c>
    </row>
    <row r="5" spans="1:29" ht="14.15" customHeight="1">
      <c r="A5" s="136"/>
      <c r="B5" s="136"/>
      <c r="C5" s="53" t="s">
        <v>23</v>
      </c>
      <c r="D5" s="1" t="s">
        <v>14</v>
      </c>
      <c r="E5" s="21"/>
      <c r="F5" s="22"/>
      <c r="G5" s="1" t="s">
        <v>50</v>
      </c>
      <c r="H5" s="21"/>
      <c r="I5" s="21"/>
      <c r="J5" s="21"/>
      <c r="K5" s="21"/>
      <c r="L5" s="22"/>
      <c r="M5" s="136"/>
      <c r="N5" s="136"/>
      <c r="O5" s="137"/>
      <c r="P5" s="53" t="s">
        <v>23</v>
      </c>
      <c r="Q5" s="23" t="s">
        <v>51</v>
      </c>
      <c r="R5" s="21"/>
      <c r="S5" s="22"/>
      <c r="T5" s="139" t="s">
        <v>52</v>
      </c>
      <c r="U5" s="136"/>
      <c r="V5" s="136"/>
      <c r="W5" s="137"/>
      <c r="X5" s="1" t="s">
        <v>53</v>
      </c>
      <c r="Y5" s="21"/>
      <c r="Z5" s="21"/>
    </row>
    <row r="6" spans="1:29" ht="14.15" customHeight="1">
      <c r="A6" s="104"/>
      <c r="B6" s="104"/>
      <c r="C6" s="54" t="s">
        <v>24</v>
      </c>
      <c r="D6" s="24"/>
      <c r="E6" s="25"/>
      <c r="F6" s="26"/>
      <c r="G6" s="5"/>
      <c r="H6" s="25"/>
      <c r="I6" s="25"/>
      <c r="J6" s="25"/>
      <c r="K6" s="25"/>
      <c r="L6" s="26"/>
      <c r="M6" s="104"/>
      <c r="N6" s="104"/>
      <c r="O6" s="106"/>
      <c r="P6" s="54" t="s">
        <v>24</v>
      </c>
      <c r="Q6" s="28"/>
      <c r="R6" s="25"/>
      <c r="S6" s="26"/>
      <c r="T6" s="140"/>
      <c r="U6" s="104"/>
      <c r="V6" s="104"/>
      <c r="W6" s="104"/>
      <c r="X6" s="5"/>
      <c r="Y6" s="25"/>
      <c r="Z6" s="25"/>
    </row>
    <row r="7" spans="1:29" ht="14.15" customHeight="1">
      <c r="A7" s="128" t="s">
        <v>54</v>
      </c>
      <c r="B7" s="129"/>
      <c r="C7" s="54" t="s">
        <v>25</v>
      </c>
      <c r="D7" s="29" t="s">
        <v>0</v>
      </c>
      <c r="E7" s="30"/>
      <c r="F7" s="31"/>
      <c r="G7" s="131" t="s">
        <v>26</v>
      </c>
      <c r="H7" s="124"/>
      <c r="I7" s="124"/>
      <c r="J7" s="124"/>
      <c r="K7" s="124"/>
      <c r="L7" s="125"/>
      <c r="M7" s="128" t="s">
        <v>54</v>
      </c>
      <c r="N7" s="129"/>
      <c r="O7" s="130"/>
      <c r="P7" s="54" t="s">
        <v>25</v>
      </c>
      <c r="Q7" s="131" t="s">
        <v>7</v>
      </c>
      <c r="R7" s="124"/>
      <c r="S7" s="125"/>
      <c r="T7" s="131" t="s">
        <v>27</v>
      </c>
      <c r="U7" s="124"/>
      <c r="V7" s="124"/>
      <c r="W7" s="125"/>
      <c r="X7" s="131" t="s">
        <v>10</v>
      </c>
      <c r="Y7" s="124"/>
      <c r="Z7" s="124"/>
    </row>
    <row r="8" spans="1:29" ht="14.15" customHeight="1">
      <c r="A8" s="129"/>
      <c r="B8" s="129"/>
      <c r="C8" s="27" t="s">
        <v>28</v>
      </c>
      <c r="D8" s="32" t="s">
        <v>15</v>
      </c>
      <c r="E8" s="96" t="s">
        <v>117</v>
      </c>
      <c r="F8" s="97" t="s">
        <v>115</v>
      </c>
      <c r="G8" s="118" t="s">
        <v>133</v>
      </c>
      <c r="H8" s="119"/>
      <c r="I8" s="120"/>
      <c r="J8" s="118" t="s">
        <v>134</v>
      </c>
      <c r="K8" s="119"/>
      <c r="L8" s="120"/>
      <c r="M8" s="129"/>
      <c r="N8" s="129"/>
      <c r="O8" s="130"/>
      <c r="P8" s="27" t="s">
        <v>28</v>
      </c>
      <c r="Q8" s="33" t="s">
        <v>16</v>
      </c>
      <c r="R8" s="96" t="s">
        <v>132</v>
      </c>
      <c r="S8" s="97" t="s">
        <v>115</v>
      </c>
      <c r="T8" s="34" t="s">
        <v>15</v>
      </c>
      <c r="U8" s="34" t="s">
        <v>5</v>
      </c>
      <c r="V8" s="96" t="s">
        <v>132</v>
      </c>
      <c r="W8" s="97" t="s">
        <v>115</v>
      </c>
      <c r="X8" s="105" t="s">
        <v>16</v>
      </c>
      <c r="Y8" s="96" t="s">
        <v>132</v>
      </c>
      <c r="Z8" s="114" t="s">
        <v>115</v>
      </c>
    </row>
    <row r="9" spans="1:29" ht="14.15" customHeight="1">
      <c r="A9" s="129"/>
      <c r="B9" s="129"/>
      <c r="C9" s="27" t="s">
        <v>29</v>
      </c>
      <c r="D9" s="106"/>
      <c r="E9" s="34" t="s">
        <v>116</v>
      </c>
      <c r="F9" s="34" t="s">
        <v>18</v>
      </c>
      <c r="G9" s="34" t="s">
        <v>19</v>
      </c>
      <c r="H9" s="96" t="s">
        <v>132</v>
      </c>
      <c r="I9" s="97" t="s">
        <v>115</v>
      </c>
      <c r="J9" s="34" t="s">
        <v>19</v>
      </c>
      <c r="K9" s="96" t="s">
        <v>132</v>
      </c>
      <c r="L9" s="97" t="s">
        <v>115</v>
      </c>
      <c r="M9" s="129"/>
      <c r="N9" s="129"/>
      <c r="O9" s="130"/>
      <c r="P9" s="27" t="s">
        <v>29</v>
      </c>
      <c r="Q9" s="106"/>
      <c r="R9" s="34" t="s">
        <v>17</v>
      </c>
      <c r="S9" s="34" t="s">
        <v>18</v>
      </c>
      <c r="T9" s="6"/>
      <c r="U9" s="6" t="s">
        <v>30</v>
      </c>
      <c r="V9" s="35" t="s">
        <v>17</v>
      </c>
      <c r="W9" s="34" t="s">
        <v>18</v>
      </c>
      <c r="X9" s="6"/>
      <c r="Y9" s="32" t="s">
        <v>17</v>
      </c>
      <c r="Z9" s="138" t="s">
        <v>18</v>
      </c>
    </row>
    <row r="10" spans="1:29" ht="25.5" customHeight="1">
      <c r="A10" s="124" t="s">
        <v>6</v>
      </c>
      <c r="B10" s="124"/>
      <c r="C10" s="37" t="s">
        <v>31</v>
      </c>
      <c r="D10" s="7" t="s">
        <v>1</v>
      </c>
      <c r="E10" s="7" t="s">
        <v>2</v>
      </c>
      <c r="F10" s="7" t="s">
        <v>3</v>
      </c>
      <c r="G10" s="7" t="s">
        <v>1</v>
      </c>
      <c r="H10" s="108" t="s">
        <v>135</v>
      </c>
      <c r="I10" s="108" t="s">
        <v>136</v>
      </c>
      <c r="J10" s="7" t="s">
        <v>1</v>
      </c>
      <c r="K10" s="108" t="s">
        <v>135</v>
      </c>
      <c r="L10" s="108" t="s">
        <v>136</v>
      </c>
      <c r="M10" s="124" t="s">
        <v>6</v>
      </c>
      <c r="N10" s="124"/>
      <c r="O10" s="125"/>
      <c r="P10" s="37" t="s">
        <v>31</v>
      </c>
      <c r="Q10" s="103" t="s">
        <v>1</v>
      </c>
      <c r="R10" s="7" t="s">
        <v>2</v>
      </c>
      <c r="S10" s="7" t="s">
        <v>3</v>
      </c>
      <c r="T10" s="7" t="s">
        <v>1</v>
      </c>
      <c r="U10" s="7" t="s">
        <v>32</v>
      </c>
      <c r="V10" s="103" t="s">
        <v>2</v>
      </c>
      <c r="W10" s="7" t="s">
        <v>3</v>
      </c>
      <c r="X10" s="7" t="s">
        <v>1</v>
      </c>
      <c r="Y10" s="7" t="s">
        <v>2</v>
      </c>
      <c r="Z10" s="113" t="s">
        <v>3</v>
      </c>
    </row>
    <row r="11" spans="1:29" ht="17.149999999999999" customHeight="1">
      <c r="A11" s="95" t="s">
        <v>112</v>
      </c>
      <c r="B11" s="38"/>
      <c r="C11" s="93"/>
      <c r="D11" s="8">
        <v>11988</v>
      </c>
      <c r="E11" s="8">
        <v>193231561</v>
      </c>
      <c r="F11" s="8">
        <v>140479033</v>
      </c>
      <c r="G11" s="8">
        <v>2715</v>
      </c>
      <c r="H11" s="8">
        <v>11409914</v>
      </c>
      <c r="I11" s="8">
        <v>9068003</v>
      </c>
      <c r="J11" s="8">
        <v>8800</v>
      </c>
      <c r="K11" s="8">
        <v>42973460</v>
      </c>
      <c r="L11" s="8">
        <v>29203803</v>
      </c>
      <c r="M11" s="95" t="s">
        <v>112</v>
      </c>
      <c r="N11" s="55"/>
      <c r="O11" s="40"/>
      <c r="P11" s="39"/>
      <c r="Q11" s="8">
        <v>3</v>
      </c>
      <c r="R11" s="8">
        <v>26400</v>
      </c>
      <c r="S11" s="8">
        <v>26400</v>
      </c>
      <c r="T11" s="8">
        <v>133</v>
      </c>
      <c r="U11" s="8">
        <v>2866548</v>
      </c>
      <c r="V11" s="8">
        <v>91552940</v>
      </c>
      <c r="W11" s="8">
        <v>54911980</v>
      </c>
      <c r="X11" s="8">
        <v>336</v>
      </c>
      <c r="Y11" s="8">
        <v>47268847</v>
      </c>
      <c r="Z11" s="8">
        <v>47268847</v>
      </c>
    </row>
    <row r="12" spans="1:29" ht="17.149999999999999" customHeight="1">
      <c r="A12" s="95" t="s">
        <v>113</v>
      </c>
      <c r="B12" s="104"/>
      <c r="C12" s="92"/>
      <c r="D12" s="8">
        <v>12360</v>
      </c>
      <c r="E12" s="8">
        <v>209612011</v>
      </c>
      <c r="F12" s="8">
        <v>156608601</v>
      </c>
      <c r="G12" s="8">
        <v>2716</v>
      </c>
      <c r="H12" s="8">
        <v>8735670</v>
      </c>
      <c r="I12" s="8">
        <v>6746779</v>
      </c>
      <c r="J12" s="8">
        <v>9260</v>
      </c>
      <c r="K12" s="8">
        <v>38904393</v>
      </c>
      <c r="L12" s="8">
        <v>24530829</v>
      </c>
      <c r="M12" s="95" t="s">
        <v>113</v>
      </c>
      <c r="N12" s="55"/>
      <c r="O12" s="40"/>
      <c r="P12" s="39"/>
      <c r="Q12" s="8">
        <v>26</v>
      </c>
      <c r="R12" s="8">
        <v>60075</v>
      </c>
      <c r="S12" s="8">
        <v>60075</v>
      </c>
      <c r="T12" s="8">
        <v>233</v>
      </c>
      <c r="U12" s="8">
        <v>5860144</v>
      </c>
      <c r="V12" s="8">
        <v>89233883</v>
      </c>
      <c r="W12" s="8">
        <v>52592923</v>
      </c>
      <c r="X12" s="8">
        <v>123</v>
      </c>
      <c r="Y12" s="8">
        <v>72677990</v>
      </c>
      <c r="Z12" s="8">
        <v>72677995</v>
      </c>
    </row>
    <row r="13" spans="1:29" ht="17.149999999999999" customHeight="1">
      <c r="A13" s="95" t="s">
        <v>114</v>
      </c>
      <c r="B13" s="104"/>
      <c r="C13" s="92"/>
      <c r="D13" s="8">
        <v>13070</v>
      </c>
      <c r="E13" s="8">
        <v>126014678</v>
      </c>
      <c r="F13" s="8">
        <v>110892872</v>
      </c>
      <c r="G13" s="8">
        <v>2721</v>
      </c>
      <c r="H13" s="8">
        <v>8601461</v>
      </c>
      <c r="I13" s="8">
        <v>6722073</v>
      </c>
      <c r="J13" s="8">
        <v>9892</v>
      </c>
      <c r="K13" s="8">
        <v>47433287</v>
      </c>
      <c r="L13" s="8">
        <v>34190790</v>
      </c>
      <c r="M13" s="95" t="s">
        <v>114</v>
      </c>
      <c r="N13" s="55"/>
      <c r="O13" s="40"/>
      <c r="P13" s="39"/>
      <c r="Q13" s="8">
        <v>29</v>
      </c>
      <c r="R13" s="8">
        <v>235824</v>
      </c>
      <c r="S13" s="8">
        <v>235824</v>
      </c>
      <c r="T13" s="8">
        <v>232</v>
      </c>
      <c r="U13" s="8">
        <v>5083779</v>
      </c>
      <c r="V13" s="8">
        <v>34552526</v>
      </c>
      <c r="W13" s="8">
        <v>34552526</v>
      </c>
      <c r="X13" s="8">
        <v>197</v>
      </c>
      <c r="Y13" s="8">
        <v>35191580</v>
      </c>
      <c r="Z13" s="8">
        <v>35191659</v>
      </c>
    </row>
    <row r="14" spans="1:29" s="42" customFormat="1" ht="17.149999999999999" customHeight="1">
      <c r="A14" s="95" t="s">
        <v>111</v>
      </c>
      <c r="B14" s="39"/>
      <c r="C14" s="82"/>
      <c r="D14" s="8">
        <v>12319</v>
      </c>
      <c r="E14" s="8">
        <v>178952484</v>
      </c>
      <c r="F14" s="8">
        <v>164066559</v>
      </c>
      <c r="G14" s="8">
        <v>2538</v>
      </c>
      <c r="H14" s="8">
        <v>8907990</v>
      </c>
      <c r="I14" s="8">
        <v>7075051</v>
      </c>
      <c r="J14" s="8">
        <v>9327</v>
      </c>
      <c r="K14" s="8">
        <v>45599543</v>
      </c>
      <c r="L14" s="8">
        <v>32548190</v>
      </c>
      <c r="M14" s="95" t="s">
        <v>111</v>
      </c>
      <c r="N14" s="55"/>
      <c r="O14" s="40"/>
      <c r="P14" s="39"/>
      <c r="Q14" s="8">
        <v>29</v>
      </c>
      <c r="R14" s="8">
        <v>225256</v>
      </c>
      <c r="S14" s="8">
        <v>225256</v>
      </c>
      <c r="T14" s="8">
        <v>238</v>
      </c>
      <c r="U14" s="8">
        <v>5988131</v>
      </c>
      <c r="V14" s="8">
        <v>90506276</v>
      </c>
      <c r="W14" s="8">
        <v>90506276</v>
      </c>
      <c r="X14" s="8">
        <v>187</v>
      </c>
      <c r="Y14" s="8">
        <v>33713419</v>
      </c>
      <c r="Z14" s="8">
        <v>33711786</v>
      </c>
      <c r="AA14" s="41"/>
    </row>
    <row r="15" spans="1:29" s="59" customFormat="1" ht="7.4" customHeight="1">
      <c r="A15" s="95"/>
      <c r="B15" s="43"/>
      <c r="C15" s="86"/>
      <c r="D15" s="62"/>
      <c r="E15" s="62"/>
      <c r="F15" s="62"/>
      <c r="G15" s="62"/>
      <c r="H15" s="62"/>
      <c r="I15" s="62"/>
      <c r="J15" s="62"/>
      <c r="K15" s="47"/>
      <c r="L15" s="47"/>
      <c r="M15" s="95"/>
      <c r="N15" s="43"/>
      <c r="O15" s="60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45"/>
      <c r="AC15" s="45"/>
    </row>
    <row r="16" spans="1:29" s="42" customFormat="1" ht="17.149999999999999" customHeight="1">
      <c r="A16" s="95" t="s">
        <v>106</v>
      </c>
      <c r="B16" s="39"/>
      <c r="C16" s="82"/>
      <c r="D16" s="8">
        <v>13442</v>
      </c>
      <c r="E16" s="8">
        <v>189390387</v>
      </c>
      <c r="F16" s="8">
        <v>174954958</v>
      </c>
      <c r="G16" s="8">
        <v>2846</v>
      </c>
      <c r="H16" s="8">
        <v>10090025</v>
      </c>
      <c r="I16" s="8">
        <v>8352136</v>
      </c>
      <c r="J16" s="8">
        <v>9470</v>
      </c>
      <c r="K16" s="8">
        <v>48572856</v>
      </c>
      <c r="L16" s="8">
        <v>35872915</v>
      </c>
      <c r="M16" s="95" t="s">
        <v>106</v>
      </c>
      <c r="N16" s="55"/>
      <c r="O16" s="40"/>
      <c r="P16" s="39"/>
      <c r="Q16" s="8">
        <v>29</v>
      </c>
      <c r="R16" s="8">
        <v>229088</v>
      </c>
      <c r="S16" s="8">
        <v>231395</v>
      </c>
      <c r="T16" s="8">
        <v>610</v>
      </c>
      <c r="U16" s="8">
        <v>8745719</v>
      </c>
      <c r="V16" s="8">
        <v>84811285</v>
      </c>
      <c r="W16" s="8">
        <v>84811285</v>
      </c>
      <c r="X16" s="8">
        <v>486</v>
      </c>
      <c r="Y16" s="8">
        <v>45687133</v>
      </c>
      <c r="Z16" s="8">
        <v>45687227</v>
      </c>
      <c r="AA16" s="41"/>
    </row>
    <row r="17" spans="1:29" s="42" customFormat="1" ht="17.149999999999999" customHeight="1">
      <c r="A17" s="95" t="s">
        <v>107</v>
      </c>
      <c r="B17" s="39"/>
      <c r="C17" s="82"/>
      <c r="D17" s="8">
        <v>14121</v>
      </c>
      <c r="E17" s="8">
        <v>313634975</v>
      </c>
      <c r="F17" s="8">
        <v>299428472</v>
      </c>
      <c r="G17" s="8">
        <v>2900</v>
      </c>
      <c r="H17" s="8">
        <v>12119028</v>
      </c>
      <c r="I17" s="8">
        <v>10429153</v>
      </c>
      <c r="J17" s="8">
        <v>10303</v>
      </c>
      <c r="K17" s="8">
        <v>50954229</v>
      </c>
      <c r="L17" s="8">
        <v>38412593</v>
      </c>
      <c r="M17" s="95" t="s">
        <v>107</v>
      </c>
      <c r="N17" s="55"/>
      <c r="O17" s="40"/>
      <c r="P17" s="39"/>
      <c r="Q17" s="8">
        <v>74</v>
      </c>
      <c r="R17" s="8">
        <v>313190</v>
      </c>
      <c r="S17" s="8">
        <v>314394</v>
      </c>
      <c r="T17" s="8">
        <v>651</v>
      </c>
      <c r="U17" s="8">
        <v>9678207</v>
      </c>
      <c r="V17" s="8">
        <v>199135074</v>
      </c>
      <c r="W17" s="8">
        <v>199135074</v>
      </c>
      <c r="X17" s="8">
        <v>193</v>
      </c>
      <c r="Y17" s="8">
        <v>51113454</v>
      </c>
      <c r="Z17" s="8">
        <v>51137258</v>
      </c>
      <c r="AA17" s="41"/>
    </row>
    <row r="18" spans="1:29" s="42" customFormat="1" ht="17.149999999999999" customHeight="1">
      <c r="A18" s="95" t="s">
        <v>108</v>
      </c>
      <c r="B18" s="39"/>
      <c r="C18" s="82"/>
      <c r="D18" s="8">
        <v>14483</v>
      </c>
      <c r="E18" s="8">
        <v>307699271</v>
      </c>
      <c r="F18" s="8">
        <v>293609975</v>
      </c>
      <c r="G18" s="8">
        <v>3048</v>
      </c>
      <c r="H18" s="8">
        <v>9646044</v>
      </c>
      <c r="I18" s="8">
        <v>8047347</v>
      </c>
      <c r="J18" s="8">
        <v>10433</v>
      </c>
      <c r="K18" s="8">
        <v>51870217</v>
      </c>
      <c r="L18" s="8">
        <v>39345850</v>
      </c>
      <c r="M18" s="95" t="s">
        <v>108</v>
      </c>
      <c r="N18" s="55"/>
      <c r="O18" s="40"/>
      <c r="P18" s="39"/>
      <c r="Q18" s="8">
        <v>67</v>
      </c>
      <c r="R18" s="8">
        <v>533037</v>
      </c>
      <c r="S18" s="8">
        <v>554637</v>
      </c>
      <c r="T18" s="8">
        <v>650</v>
      </c>
      <c r="U18" s="8">
        <v>9516832</v>
      </c>
      <c r="V18" s="8">
        <v>216301169</v>
      </c>
      <c r="W18" s="8">
        <v>216301169</v>
      </c>
      <c r="X18" s="8">
        <v>285</v>
      </c>
      <c r="Y18" s="8">
        <v>29348804</v>
      </c>
      <c r="Z18" s="8">
        <v>29360972</v>
      </c>
      <c r="AA18" s="41"/>
    </row>
    <row r="19" spans="1:29" s="42" customFormat="1" ht="17.149999999999999" customHeight="1">
      <c r="A19" s="95" t="s">
        <v>109</v>
      </c>
      <c r="B19" s="39"/>
      <c r="C19" s="82"/>
      <c r="D19" s="8">
        <v>14536</v>
      </c>
      <c r="E19" s="8">
        <v>235471134</v>
      </c>
      <c r="F19" s="8">
        <v>221582264</v>
      </c>
      <c r="G19" s="8">
        <v>2626</v>
      </c>
      <c r="H19" s="8">
        <v>9630440</v>
      </c>
      <c r="I19" s="8">
        <v>8060832</v>
      </c>
      <c r="J19" s="8">
        <v>11231</v>
      </c>
      <c r="K19" s="8">
        <v>54917925</v>
      </c>
      <c r="L19" s="8">
        <v>42598570</v>
      </c>
      <c r="M19" s="95" t="s">
        <v>109</v>
      </c>
      <c r="N19" s="55"/>
      <c r="O19" s="40"/>
      <c r="P19" s="39"/>
      <c r="Q19" s="8">
        <v>67</v>
      </c>
      <c r="R19" s="8">
        <v>530169</v>
      </c>
      <c r="S19" s="8">
        <v>530169</v>
      </c>
      <c r="T19" s="8">
        <v>419</v>
      </c>
      <c r="U19" s="8">
        <v>5772295</v>
      </c>
      <c r="V19" s="8">
        <v>99679093</v>
      </c>
      <c r="W19" s="8">
        <v>99679093</v>
      </c>
      <c r="X19" s="8">
        <v>194</v>
      </c>
      <c r="Y19" s="8">
        <v>70713507</v>
      </c>
      <c r="Z19" s="8">
        <v>70713600</v>
      </c>
      <c r="AA19" s="41"/>
    </row>
    <row r="20" spans="1:29" s="42" customFormat="1" ht="17.149999999999999" customHeight="1">
      <c r="A20" s="95" t="s">
        <v>110</v>
      </c>
      <c r="B20" s="39"/>
      <c r="C20" s="82"/>
      <c r="D20" s="8">
        <v>14662.462603000002</v>
      </c>
      <c r="E20" s="8">
        <v>356161199</v>
      </c>
      <c r="F20" s="8">
        <v>342702148</v>
      </c>
      <c r="G20" s="8">
        <v>3135.4079000000006</v>
      </c>
      <c r="H20" s="8">
        <v>10402638</v>
      </c>
      <c r="I20" s="8">
        <v>8911360</v>
      </c>
      <c r="J20" s="8">
        <v>10725.288000000002</v>
      </c>
      <c r="K20" s="8">
        <v>59278385</v>
      </c>
      <c r="L20" s="8">
        <v>47310612</v>
      </c>
      <c r="M20" s="95" t="s">
        <v>110</v>
      </c>
      <c r="N20" s="55"/>
      <c r="O20" s="40"/>
      <c r="P20" s="39"/>
      <c r="Q20" s="8">
        <v>66.329800000000006</v>
      </c>
      <c r="R20" s="8">
        <v>400473</v>
      </c>
      <c r="S20" s="8">
        <v>400473</v>
      </c>
      <c r="T20" s="8">
        <v>523.79790000000003</v>
      </c>
      <c r="U20" s="8">
        <v>8061602.1299999999</v>
      </c>
      <c r="V20" s="8">
        <v>182744776</v>
      </c>
      <c r="W20" s="8">
        <v>182744776</v>
      </c>
      <c r="X20" s="8">
        <v>211.639003</v>
      </c>
      <c r="Y20" s="8">
        <v>103334927</v>
      </c>
      <c r="Z20" s="8">
        <v>103334927</v>
      </c>
      <c r="AA20" s="41"/>
      <c r="AB20" s="101"/>
      <c r="AC20" s="101"/>
    </row>
    <row r="21" spans="1:29" s="59" customFormat="1" ht="7.4" customHeight="1">
      <c r="A21" s="95"/>
      <c r="B21" s="43"/>
      <c r="C21" s="86"/>
      <c r="D21" s="62"/>
      <c r="E21" s="62"/>
      <c r="F21" s="62"/>
      <c r="G21" s="62"/>
      <c r="H21" s="62"/>
      <c r="I21" s="62"/>
      <c r="J21" s="62"/>
      <c r="K21" s="47"/>
      <c r="L21" s="47"/>
      <c r="M21" s="95"/>
      <c r="N21" s="43"/>
      <c r="O21" s="60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101"/>
      <c r="AC21" s="101"/>
    </row>
    <row r="22" spans="1:29" s="42" customFormat="1" ht="17.149999999999999" customHeight="1">
      <c r="A22" s="95" t="s">
        <v>121</v>
      </c>
      <c r="B22" s="39"/>
      <c r="C22" s="82"/>
      <c r="D22" s="8">
        <f t="shared" ref="D22:L22" si="0">D23+D67+D79</f>
        <v>14402.956016</v>
      </c>
      <c r="E22" s="8">
        <f t="shared" si="0"/>
        <v>329008468</v>
      </c>
      <c r="F22" s="8">
        <f t="shared" si="0"/>
        <v>315604851</v>
      </c>
      <c r="G22" s="8">
        <f t="shared" si="0"/>
        <v>3052.7828</v>
      </c>
      <c r="H22" s="8">
        <f t="shared" si="0"/>
        <v>11390025</v>
      </c>
      <c r="I22" s="8">
        <f t="shared" si="0"/>
        <v>9908528</v>
      </c>
      <c r="J22" s="8">
        <f t="shared" si="0"/>
        <v>10512.544400000001</v>
      </c>
      <c r="K22" s="8">
        <f t="shared" si="0"/>
        <v>63078015</v>
      </c>
      <c r="L22" s="8">
        <f t="shared" si="0"/>
        <v>51155895</v>
      </c>
      <c r="M22" s="95" t="s">
        <v>121</v>
      </c>
      <c r="N22" s="55"/>
      <c r="O22" s="40"/>
      <c r="P22" s="39"/>
      <c r="Q22" s="8">
        <f t="shared" ref="Q22:Z22" si="1">Q23+Q67+Q79</f>
        <v>45.360500000000002</v>
      </c>
      <c r="R22" s="8">
        <f t="shared" si="1"/>
        <v>364998</v>
      </c>
      <c r="S22" s="8">
        <f t="shared" si="1"/>
        <v>364998</v>
      </c>
      <c r="T22" s="8">
        <f t="shared" si="1"/>
        <v>578.06279999999992</v>
      </c>
      <c r="U22" s="8">
        <f t="shared" si="1"/>
        <v>9485458</v>
      </c>
      <c r="V22" s="8">
        <f t="shared" si="1"/>
        <v>131694004</v>
      </c>
      <c r="W22" s="8">
        <f t="shared" si="1"/>
        <v>131694004</v>
      </c>
      <c r="X22" s="8">
        <f t="shared" si="1"/>
        <v>214.20551599999999</v>
      </c>
      <c r="Y22" s="8">
        <f t="shared" si="1"/>
        <v>122481426</v>
      </c>
      <c r="Z22" s="8">
        <f t="shared" si="1"/>
        <v>122481426</v>
      </c>
      <c r="AA22" s="41"/>
      <c r="AB22" s="101"/>
      <c r="AC22" s="101"/>
    </row>
    <row r="23" spans="1:29" s="57" customFormat="1" ht="19.25" customHeight="1">
      <c r="A23" s="39"/>
      <c r="B23" s="39"/>
      <c r="C23" s="83" t="s">
        <v>11</v>
      </c>
      <c r="D23" s="58">
        <f>D24+D35</f>
        <v>14392.565775000001</v>
      </c>
      <c r="E23" s="58">
        <f>E24+E35</f>
        <v>314388864</v>
      </c>
      <c r="F23" s="58">
        <f t="shared" ref="F23:L23" si="2">F24+F35</f>
        <v>300985247</v>
      </c>
      <c r="G23" s="58">
        <f t="shared" si="2"/>
        <v>3052.7828</v>
      </c>
      <c r="H23" s="58">
        <f t="shared" si="2"/>
        <v>11390025</v>
      </c>
      <c r="I23" s="58">
        <f t="shared" si="2"/>
        <v>9908528</v>
      </c>
      <c r="J23" s="58">
        <f t="shared" si="2"/>
        <v>10512.544400000001</v>
      </c>
      <c r="K23" s="58">
        <f t="shared" si="2"/>
        <v>63078015</v>
      </c>
      <c r="L23" s="58">
        <f t="shared" si="2"/>
        <v>51155895</v>
      </c>
      <c r="M23" s="39"/>
      <c r="N23" s="39"/>
      <c r="O23" s="40"/>
      <c r="P23" s="55" t="s">
        <v>11</v>
      </c>
      <c r="Q23" s="58">
        <f t="shared" ref="Q23:Z23" si="3">Q24+Q35</f>
        <v>45.360500000000002</v>
      </c>
      <c r="R23" s="58">
        <f t="shared" si="3"/>
        <v>364998</v>
      </c>
      <c r="S23" s="58">
        <f t="shared" si="3"/>
        <v>364998</v>
      </c>
      <c r="T23" s="58">
        <f t="shared" si="3"/>
        <v>578.06279999999992</v>
      </c>
      <c r="U23" s="58">
        <f t="shared" si="3"/>
        <v>9485458</v>
      </c>
      <c r="V23" s="58">
        <f t="shared" si="3"/>
        <v>131694004</v>
      </c>
      <c r="W23" s="58">
        <f t="shared" si="3"/>
        <v>131694004</v>
      </c>
      <c r="X23" s="58">
        <f t="shared" si="3"/>
        <v>203.81527499999999</v>
      </c>
      <c r="Y23" s="58">
        <f t="shared" si="3"/>
        <v>107861822</v>
      </c>
      <c r="Z23" s="58">
        <f t="shared" si="3"/>
        <v>107861822</v>
      </c>
      <c r="AA23" s="43"/>
    </row>
    <row r="24" spans="1:29" s="57" customFormat="1" ht="17.149999999999999" customHeight="1">
      <c r="A24" s="107" t="s">
        <v>20</v>
      </c>
      <c r="B24" s="39"/>
      <c r="C24" s="82"/>
      <c r="D24" s="56">
        <f>SUM(D25:D34)</f>
        <v>14138.997000000001</v>
      </c>
      <c r="E24" s="56">
        <f>SUM(E25:E34)</f>
        <v>253489388</v>
      </c>
      <c r="F24" s="56">
        <f t="shared" ref="F24:L24" si="4">SUM(F25:F34)</f>
        <v>240811517</v>
      </c>
      <c r="G24" s="56">
        <f t="shared" si="4"/>
        <v>3027.9657999999999</v>
      </c>
      <c r="H24" s="56">
        <f t="shared" si="4"/>
        <v>11147099</v>
      </c>
      <c r="I24" s="56">
        <f t="shared" si="4"/>
        <v>9665602</v>
      </c>
      <c r="J24" s="56">
        <f t="shared" si="4"/>
        <v>10391.168100000001</v>
      </c>
      <c r="K24" s="56">
        <f>SUM(K25:K34)</f>
        <v>61625549</v>
      </c>
      <c r="L24" s="56">
        <f t="shared" si="4"/>
        <v>50429175</v>
      </c>
      <c r="M24" s="115" t="s">
        <v>20</v>
      </c>
      <c r="N24" s="115"/>
      <c r="O24" s="116"/>
      <c r="P24" s="39"/>
      <c r="Q24" s="56">
        <f t="shared" ref="Q24:Z24" si="5">SUM(Q25:Q34)</f>
        <v>45.360500000000002</v>
      </c>
      <c r="R24" s="56">
        <f t="shared" si="5"/>
        <v>364998</v>
      </c>
      <c r="S24" s="56">
        <f t="shared" si="5"/>
        <v>364998</v>
      </c>
      <c r="T24" s="56">
        <f t="shared" si="5"/>
        <v>569.57639999999992</v>
      </c>
      <c r="U24" s="56">
        <f t="shared" si="5"/>
        <v>9185758</v>
      </c>
      <c r="V24" s="56">
        <f t="shared" si="5"/>
        <v>128097604</v>
      </c>
      <c r="W24" s="56">
        <f t="shared" si="5"/>
        <v>128097604</v>
      </c>
      <c r="X24" s="56">
        <f t="shared" si="5"/>
        <v>104.92619999999999</v>
      </c>
      <c r="Y24" s="56">
        <f t="shared" si="5"/>
        <v>52254138</v>
      </c>
      <c r="Z24" s="56">
        <f t="shared" si="5"/>
        <v>52254138</v>
      </c>
      <c r="AA24" s="43"/>
    </row>
    <row r="25" spans="1:29" ht="18" customHeight="1">
      <c r="A25" s="78" t="s">
        <v>61</v>
      </c>
      <c r="B25" s="43"/>
      <c r="C25" s="84"/>
      <c r="D25" s="2">
        <v>1291.0388999999998</v>
      </c>
      <c r="E25" s="2">
        <v>38791334</v>
      </c>
      <c r="F25" s="2">
        <v>35216949</v>
      </c>
      <c r="G25" s="2">
        <v>46.337200000000003</v>
      </c>
      <c r="H25" s="2">
        <v>108707</v>
      </c>
      <c r="I25" s="2">
        <v>108707</v>
      </c>
      <c r="J25" s="45">
        <v>1125.5266999999999</v>
      </c>
      <c r="K25" s="45">
        <v>10879165</v>
      </c>
      <c r="L25" s="45">
        <v>7304780</v>
      </c>
      <c r="M25" s="78" t="s">
        <v>61</v>
      </c>
      <c r="N25" s="43"/>
      <c r="O25" s="44"/>
      <c r="P25" s="43"/>
      <c r="Q25" s="2">
        <v>0</v>
      </c>
      <c r="R25" s="2">
        <v>0</v>
      </c>
      <c r="S25" s="2">
        <v>0</v>
      </c>
      <c r="T25" s="2">
        <v>116.6</v>
      </c>
      <c r="U25" s="2">
        <v>1962356</v>
      </c>
      <c r="V25" s="2">
        <v>26491806</v>
      </c>
      <c r="W25" s="2">
        <v>26491806</v>
      </c>
      <c r="X25" s="2">
        <v>2.5750000000000002</v>
      </c>
      <c r="Y25" s="2">
        <v>1311656</v>
      </c>
      <c r="Z25" s="2">
        <v>1311656</v>
      </c>
      <c r="AA25" s="46"/>
    </row>
    <row r="26" spans="1:29" ht="18" customHeight="1">
      <c r="A26" s="78" t="s">
        <v>62</v>
      </c>
      <c r="B26" s="43"/>
      <c r="C26" s="84"/>
      <c r="D26" s="2">
        <v>136.29649999999998</v>
      </c>
      <c r="E26" s="2">
        <v>12099612</v>
      </c>
      <c r="F26" s="2">
        <v>12073701</v>
      </c>
      <c r="G26" s="2">
        <v>103.41459999999999</v>
      </c>
      <c r="H26" s="2">
        <v>759456</v>
      </c>
      <c r="I26" s="2">
        <v>744791</v>
      </c>
      <c r="J26" s="45">
        <v>13.042199999999999</v>
      </c>
      <c r="K26" s="45">
        <v>96709</v>
      </c>
      <c r="L26" s="45">
        <v>85463</v>
      </c>
      <c r="M26" s="78" t="s">
        <v>62</v>
      </c>
      <c r="N26" s="43"/>
      <c r="O26" s="44"/>
      <c r="P26" s="43"/>
      <c r="Q26" s="2">
        <v>0</v>
      </c>
      <c r="R26" s="2">
        <v>0</v>
      </c>
      <c r="S26" s="2">
        <v>0</v>
      </c>
      <c r="T26" s="2">
        <v>19.2</v>
      </c>
      <c r="U26" s="2">
        <v>458000</v>
      </c>
      <c r="V26" s="2">
        <v>6183000</v>
      </c>
      <c r="W26" s="2">
        <v>6183000</v>
      </c>
      <c r="X26" s="2">
        <v>0.63970000000000005</v>
      </c>
      <c r="Y26" s="2">
        <v>5060447</v>
      </c>
      <c r="Z26" s="2">
        <v>5060447</v>
      </c>
      <c r="AA26" s="46"/>
    </row>
    <row r="27" spans="1:29" ht="18" customHeight="1">
      <c r="A27" s="78" t="s">
        <v>66</v>
      </c>
      <c r="B27" s="43"/>
      <c r="C27" s="84"/>
      <c r="D27" s="2">
        <v>1852.2401</v>
      </c>
      <c r="E27" s="2">
        <v>66379172</v>
      </c>
      <c r="F27" s="2">
        <v>66213699</v>
      </c>
      <c r="G27" s="2">
        <v>676.29300000000001</v>
      </c>
      <c r="H27" s="2">
        <v>4166419</v>
      </c>
      <c r="I27" s="2">
        <v>4140376</v>
      </c>
      <c r="J27" s="45">
        <v>957.32619999999997</v>
      </c>
      <c r="K27" s="45">
        <v>6574331</v>
      </c>
      <c r="L27" s="45">
        <v>6434901</v>
      </c>
      <c r="M27" s="78" t="s">
        <v>66</v>
      </c>
      <c r="N27" s="43"/>
      <c r="O27" s="44"/>
      <c r="P27" s="43"/>
      <c r="Q27" s="2">
        <v>0</v>
      </c>
      <c r="R27" s="2">
        <v>0</v>
      </c>
      <c r="S27" s="2">
        <v>0</v>
      </c>
      <c r="T27" s="2">
        <v>185.03</v>
      </c>
      <c r="U27" s="2">
        <v>2524008</v>
      </c>
      <c r="V27" s="2">
        <v>43115640</v>
      </c>
      <c r="W27" s="2">
        <v>43115640</v>
      </c>
      <c r="X27" s="2">
        <v>33.590899999999998</v>
      </c>
      <c r="Y27" s="2">
        <v>12522782</v>
      </c>
      <c r="Z27" s="2">
        <v>12522782</v>
      </c>
      <c r="AA27" s="46"/>
    </row>
    <row r="28" spans="1:29" ht="18" customHeight="1">
      <c r="A28" s="78" t="s">
        <v>67</v>
      </c>
      <c r="B28" s="43"/>
      <c r="C28" s="84"/>
      <c r="D28" s="2">
        <v>4514.1140000000005</v>
      </c>
      <c r="E28" s="2">
        <v>48132557</v>
      </c>
      <c r="F28" s="2">
        <v>42094903</v>
      </c>
      <c r="G28" s="2">
        <v>1717.4513999999999</v>
      </c>
      <c r="H28" s="2">
        <v>4934015</v>
      </c>
      <c r="I28" s="2">
        <v>3630788</v>
      </c>
      <c r="J28" s="45">
        <v>2635.7170000000001</v>
      </c>
      <c r="K28" s="45">
        <v>10332359</v>
      </c>
      <c r="L28" s="45">
        <v>5597932</v>
      </c>
      <c r="M28" s="78" t="s">
        <v>67</v>
      </c>
      <c r="N28" s="43"/>
      <c r="O28" s="44"/>
      <c r="P28" s="43"/>
      <c r="Q28" s="2">
        <v>18</v>
      </c>
      <c r="R28" s="2">
        <v>144000</v>
      </c>
      <c r="S28" s="2">
        <v>144000</v>
      </c>
      <c r="T28" s="2">
        <v>119.66</v>
      </c>
      <c r="U28" s="2">
        <v>2118000</v>
      </c>
      <c r="V28" s="2">
        <v>31683222</v>
      </c>
      <c r="W28" s="2">
        <v>31683222</v>
      </c>
      <c r="X28" s="2">
        <v>23.285599999999999</v>
      </c>
      <c r="Y28" s="2">
        <v>1038961</v>
      </c>
      <c r="Z28" s="2">
        <v>1038961</v>
      </c>
      <c r="AA28" s="46"/>
    </row>
    <row r="29" spans="1:29" ht="18" customHeight="1">
      <c r="A29" s="78" t="s">
        <v>58</v>
      </c>
      <c r="B29" s="43"/>
      <c r="C29" s="84"/>
      <c r="D29" s="2">
        <v>557.87175999999999</v>
      </c>
      <c r="E29" s="2">
        <v>8253735</v>
      </c>
      <c r="F29" s="2">
        <v>7993241</v>
      </c>
      <c r="G29" s="2">
        <v>0</v>
      </c>
      <c r="H29" s="2">
        <v>0</v>
      </c>
      <c r="I29" s="2">
        <v>0</v>
      </c>
      <c r="J29" s="45">
        <v>549.577</v>
      </c>
      <c r="K29" s="45">
        <v>2386771</v>
      </c>
      <c r="L29" s="45">
        <v>2126277</v>
      </c>
      <c r="M29" s="78" t="s">
        <v>58</v>
      </c>
      <c r="N29" s="43"/>
      <c r="O29" s="44"/>
      <c r="P29" s="43"/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8.2947600000000001</v>
      </c>
      <c r="Y29" s="2">
        <v>5866964</v>
      </c>
      <c r="Z29" s="2">
        <v>5866964</v>
      </c>
      <c r="AA29" s="46"/>
    </row>
    <row r="30" spans="1:29" ht="18" customHeight="1">
      <c r="A30" s="78" t="s">
        <v>68</v>
      </c>
      <c r="B30" s="43"/>
      <c r="C30" s="84"/>
      <c r="D30" s="2">
        <v>970.39369999999997</v>
      </c>
      <c r="E30" s="2">
        <v>11025807</v>
      </c>
      <c r="F30" s="2">
        <v>10605276</v>
      </c>
      <c r="G30" s="2">
        <v>0</v>
      </c>
      <c r="H30" s="2">
        <v>5408</v>
      </c>
      <c r="I30" s="2">
        <v>0</v>
      </c>
      <c r="J30" s="45">
        <v>899.48659999999995</v>
      </c>
      <c r="K30" s="45">
        <v>3466544</v>
      </c>
      <c r="L30" s="45">
        <v>3051421</v>
      </c>
      <c r="M30" s="78" t="s">
        <v>68</v>
      </c>
      <c r="N30" s="43"/>
      <c r="O30" s="44"/>
      <c r="P30" s="43"/>
      <c r="Q30" s="2">
        <v>27.360499999999998</v>
      </c>
      <c r="R30" s="2">
        <v>220998</v>
      </c>
      <c r="S30" s="2">
        <v>220998</v>
      </c>
      <c r="T30" s="2">
        <v>30.595800000000001</v>
      </c>
      <c r="U30" s="2">
        <v>366548</v>
      </c>
      <c r="V30" s="2">
        <v>4486440</v>
      </c>
      <c r="W30" s="2">
        <v>4486440</v>
      </c>
      <c r="X30" s="2">
        <v>12.950799999999999</v>
      </c>
      <c r="Y30" s="2">
        <v>2846417</v>
      </c>
      <c r="Z30" s="2">
        <v>2846417</v>
      </c>
      <c r="AA30" s="46"/>
    </row>
    <row r="31" spans="1:29" ht="18" customHeight="1">
      <c r="A31" s="78" t="s">
        <v>69</v>
      </c>
      <c r="B31" s="43"/>
      <c r="C31" s="84"/>
      <c r="D31" s="2">
        <v>2921.491</v>
      </c>
      <c r="E31" s="2">
        <v>35976373</v>
      </c>
      <c r="F31" s="2">
        <v>35916905</v>
      </c>
      <c r="G31" s="2">
        <v>0</v>
      </c>
      <c r="H31" s="2">
        <v>0</v>
      </c>
      <c r="I31" s="2">
        <v>0</v>
      </c>
      <c r="J31" s="45">
        <v>2892.1590000000001</v>
      </c>
      <c r="K31" s="45">
        <v>22058159</v>
      </c>
      <c r="L31" s="45">
        <v>21998691</v>
      </c>
      <c r="M31" s="78" t="s">
        <v>69</v>
      </c>
      <c r="N31" s="43"/>
      <c r="O31" s="44"/>
      <c r="P31" s="43"/>
      <c r="Q31" s="2">
        <v>0</v>
      </c>
      <c r="R31" s="2">
        <v>0</v>
      </c>
      <c r="S31" s="2">
        <v>0</v>
      </c>
      <c r="T31" s="2">
        <v>20.594999999999999</v>
      </c>
      <c r="U31" s="2">
        <v>510000</v>
      </c>
      <c r="V31" s="2">
        <v>11550000</v>
      </c>
      <c r="W31" s="2">
        <v>11550000</v>
      </c>
      <c r="X31" s="2">
        <v>8.7370000000000001</v>
      </c>
      <c r="Y31" s="2">
        <v>2368214</v>
      </c>
      <c r="Z31" s="2">
        <v>2368214</v>
      </c>
      <c r="AA31" s="46"/>
    </row>
    <row r="32" spans="1:29" ht="18" customHeight="1">
      <c r="A32" s="78" t="s">
        <v>70</v>
      </c>
      <c r="B32" s="43"/>
      <c r="C32" s="84"/>
      <c r="D32" s="2">
        <v>419.67819999999995</v>
      </c>
      <c r="E32" s="2">
        <v>529201</v>
      </c>
      <c r="F32" s="2">
        <v>530147</v>
      </c>
      <c r="G32" s="2">
        <v>237.04669999999999</v>
      </c>
      <c r="H32" s="2">
        <v>271511</v>
      </c>
      <c r="I32" s="2">
        <v>272295</v>
      </c>
      <c r="J32" s="45">
        <v>179.02269999999999</v>
      </c>
      <c r="K32" s="45">
        <v>210714</v>
      </c>
      <c r="L32" s="45">
        <v>210876</v>
      </c>
      <c r="M32" s="78" t="s">
        <v>70</v>
      </c>
      <c r="N32" s="43"/>
      <c r="O32" s="44"/>
      <c r="P32" s="43"/>
      <c r="Q32" s="2">
        <v>0</v>
      </c>
      <c r="R32" s="2">
        <v>0</v>
      </c>
      <c r="S32" s="2">
        <v>0</v>
      </c>
      <c r="T32" s="2">
        <v>2</v>
      </c>
      <c r="U32" s="2">
        <v>30</v>
      </c>
      <c r="V32" s="2">
        <v>1350</v>
      </c>
      <c r="W32" s="2">
        <v>1350</v>
      </c>
      <c r="X32" s="2">
        <v>1.6088</v>
      </c>
      <c r="Y32" s="2">
        <v>45626</v>
      </c>
      <c r="Z32" s="2">
        <v>45626</v>
      </c>
      <c r="AA32" s="46"/>
    </row>
    <row r="33" spans="1:29" ht="18" customHeight="1">
      <c r="A33" s="78" t="s">
        <v>71</v>
      </c>
      <c r="B33" s="43"/>
      <c r="C33" s="84"/>
      <c r="D33" s="2">
        <v>1437.3982900000001</v>
      </c>
      <c r="E33" s="2">
        <v>11756936</v>
      </c>
      <c r="F33" s="2">
        <v>9622035</v>
      </c>
      <c r="G33" s="2">
        <v>247.4229</v>
      </c>
      <c r="H33" s="2">
        <v>901583</v>
      </c>
      <c r="I33" s="2">
        <v>768645</v>
      </c>
      <c r="J33" s="45">
        <v>1107.9315999999999</v>
      </c>
      <c r="K33" s="45">
        <v>5104157</v>
      </c>
      <c r="L33" s="45">
        <v>3102194</v>
      </c>
      <c r="M33" s="78" t="s">
        <v>71</v>
      </c>
      <c r="N33" s="43"/>
      <c r="O33" s="44"/>
      <c r="P33" s="43"/>
      <c r="Q33" s="2">
        <v>0</v>
      </c>
      <c r="R33" s="2">
        <v>0</v>
      </c>
      <c r="S33" s="2">
        <v>0</v>
      </c>
      <c r="T33" s="2">
        <v>75.895600000000002</v>
      </c>
      <c r="U33" s="2">
        <v>1246816</v>
      </c>
      <c r="V33" s="2">
        <v>4586146</v>
      </c>
      <c r="W33" s="2">
        <v>4586146</v>
      </c>
      <c r="X33" s="2">
        <v>6.1481899999999996</v>
      </c>
      <c r="Y33" s="2">
        <v>1165050</v>
      </c>
      <c r="Z33" s="2">
        <v>1165050</v>
      </c>
      <c r="AA33" s="46"/>
    </row>
    <row r="34" spans="1:29" ht="18" customHeight="1">
      <c r="A34" s="78" t="s">
        <v>72</v>
      </c>
      <c r="B34" s="43"/>
      <c r="C34" s="84"/>
      <c r="D34" s="2">
        <v>38.474550000000001</v>
      </c>
      <c r="E34" s="2">
        <v>20544661</v>
      </c>
      <c r="F34" s="2">
        <v>20544661</v>
      </c>
      <c r="G34" s="2">
        <v>0</v>
      </c>
      <c r="H34" s="2">
        <v>0</v>
      </c>
      <c r="I34" s="2">
        <v>0</v>
      </c>
      <c r="J34" s="2">
        <v>31.379100000000001</v>
      </c>
      <c r="K34" s="47">
        <v>516640</v>
      </c>
      <c r="L34" s="47">
        <v>516640</v>
      </c>
      <c r="M34" s="78" t="s">
        <v>72</v>
      </c>
      <c r="N34" s="43"/>
      <c r="O34" s="44"/>
      <c r="P34" s="43"/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7.0954499999999996</v>
      </c>
      <c r="Y34" s="2">
        <v>20028021</v>
      </c>
      <c r="Z34" s="2">
        <v>20028021</v>
      </c>
      <c r="AA34" s="46"/>
    </row>
    <row r="35" spans="1:29" s="59" customFormat="1" ht="31.25" customHeight="1">
      <c r="A35" s="126" t="s">
        <v>118</v>
      </c>
      <c r="B35" s="127"/>
      <c r="C35" s="85"/>
      <c r="D35" s="58">
        <f t="shared" ref="D35:L35" si="6">SUM(D36:D66)</f>
        <v>253.56877499999999</v>
      </c>
      <c r="E35" s="58">
        <f t="shared" si="6"/>
        <v>60899476</v>
      </c>
      <c r="F35" s="58">
        <f t="shared" si="6"/>
        <v>60173730</v>
      </c>
      <c r="G35" s="58">
        <f t="shared" si="6"/>
        <v>24.817</v>
      </c>
      <c r="H35" s="58">
        <f t="shared" si="6"/>
        <v>242926</v>
      </c>
      <c r="I35" s="58">
        <f t="shared" si="6"/>
        <v>242926</v>
      </c>
      <c r="J35" s="58">
        <f t="shared" si="6"/>
        <v>121.3763</v>
      </c>
      <c r="K35" s="58">
        <f t="shared" si="6"/>
        <v>1452466</v>
      </c>
      <c r="L35" s="58">
        <f t="shared" si="6"/>
        <v>726720</v>
      </c>
      <c r="M35" s="126" t="s">
        <v>118</v>
      </c>
      <c r="N35" s="126"/>
      <c r="O35" s="127"/>
      <c r="P35" s="100"/>
      <c r="Q35" s="58">
        <f t="shared" ref="Q35:Z35" si="7">SUM(Q36:Q66)</f>
        <v>0</v>
      </c>
      <c r="R35" s="58">
        <f t="shared" si="7"/>
        <v>0</v>
      </c>
      <c r="S35" s="58">
        <f t="shared" si="7"/>
        <v>0</v>
      </c>
      <c r="T35" s="58">
        <f t="shared" si="7"/>
        <v>8.4863999999999997</v>
      </c>
      <c r="U35" s="58">
        <f t="shared" si="7"/>
        <v>299700</v>
      </c>
      <c r="V35" s="58">
        <f t="shared" si="7"/>
        <v>3596400</v>
      </c>
      <c r="W35" s="58">
        <f t="shared" si="7"/>
        <v>3596400</v>
      </c>
      <c r="X35" s="58">
        <f t="shared" si="7"/>
        <v>98.889074999999991</v>
      </c>
      <c r="Y35" s="58">
        <f t="shared" si="7"/>
        <v>55607684</v>
      </c>
      <c r="Z35" s="58">
        <f t="shared" si="7"/>
        <v>55607684</v>
      </c>
      <c r="AA35" s="46"/>
      <c r="AB35" s="45"/>
    </row>
    <row r="36" spans="1:29" s="59" customFormat="1" ht="18" customHeight="1">
      <c r="A36" s="78" t="s">
        <v>73</v>
      </c>
      <c r="B36" s="43" t="s">
        <v>93</v>
      </c>
      <c r="C36" s="86"/>
      <c r="D36" s="62">
        <v>98.694599999999994</v>
      </c>
      <c r="E36" s="62">
        <v>51678975</v>
      </c>
      <c r="F36" s="62">
        <v>51678975</v>
      </c>
      <c r="G36" s="62">
        <v>0</v>
      </c>
      <c r="H36" s="62">
        <v>0</v>
      </c>
      <c r="I36" s="62">
        <v>0</v>
      </c>
      <c r="J36" s="62">
        <v>0</v>
      </c>
      <c r="K36" s="47">
        <v>0</v>
      </c>
      <c r="L36" s="47">
        <v>0</v>
      </c>
      <c r="M36" s="78" t="s">
        <v>73</v>
      </c>
      <c r="N36" s="43" t="s">
        <v>93</v>
      </c>
      <c r="O36" s="60"/>
      <c r="P36" s="61"/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98.694599999999994</v>
      </c>
      <c r="Y36" s="62">
        <v>51678975</v>
      </c>
      <c r="Z36" s="62">
        <v>51678975</v>
      </c>
      <c r="AA36" s="46"/>
      <c r="AB36" s="45"/>
      <c r="AC36" s="45"/>
    </row>
    <row r="37" spans="1:29" s="59" customFormat="1" ht="18" customHeight="1">
      <c r="A37" s="78" t="s">
        <v>94</v>
      </c>
      <c r="B37" s="64" t="s">
        <v>95</v>
      </c>
      <c r="C37" s="86"/>
      <c r="D37" s="62">
        <v>35.1188</v>
      </c>
      <c r="E37" s="62">
        <v>3787913</v>
      </c>
      <c r="F37" s="62">
        <v>3754550</v>
      </c>
      <c r="G37" s="62">
        <v>17.922999999999998</v>
      </c>
      <c r="H37" s="62">
        <v>181338</v>
      </c>
      <c r="I37" s="62">
        <v>181338</v>
      </c>
      <c r="J37" s="62">
        <v>17.0046</v>
      </c>
      <c r="K37" s="47">
        <v>377992</v>
      </c>
      <c r="L37" s="47">
        <v>344629</v>
      </c>
      <c r="M37" s="78" t="s">
        <v>94</v>
      </c>
      <c r="N37" s="64" t="s">
        <v>95</v>
      </c>
      <c r="O37" s="60"/>
      <c r="P37" s="61"/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0.19120000000000001</v>
      </c>
      <c r="Y37" s="62">
        <v>3228583</v>
      </c>
      <c r="Z37" s="62">
        <v>3228583</v>
      </c>
      <c r="AA37" s="63"/>
      <c r="AB37" s="45"/>
      <c r="AC37" s="45"/>
    </row>
    <row r="38" spans="1:29" s="59" customFormat="1" ht="18" customHeight="1">
      <c r="A38" s="78" t="s">
        <v>74</v>
      </c>
      <c r="B38" s="43" t="s">
        <v>8</v>
      </c>
      <c r="C38" s="86"/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47">
        <v>0</v>
      </c>
      <c r="L38" s="47">
        <v>0</v>
      </c>
      <c r="M38" s="78" t="s">
        <v>74</v>
      </c>
      <c r="N38" s="43" t="s">
        <v>8</v>
      </c>
      <c r="O38" s="60"/>
      <c r="P38" s="61"/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46"/>
      <c r="AB38" s="45"/>
      <c r="AC38" s="45"/>
    </row>
    <row r="39" spans="1:29" s="59" customFormat="1" ht="18" customHeight="1">
      <c r="A39" s="78" t="s">
        <v>75</v>
      </c>
      <c r="B39" s="43" t="s">
        <v>9</v>
      </c>
      <c r="C39" s="86"/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47">
        <v>0</v>
      </c>
      <c r="L39" s="47">
        <v>0</v>
      </c>
      <c r="M39" s="78" t="s">
        <v>75</v>
      </c>
      <c r="N39" s="43" t="s">
        <v>9</v>
      </c>
      <c r="O39" s="60"/>
      <c r="P39" s="61"/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46"/>
      <c r="AB39" s="45"/>
      <c r="AC39" s="45"/>
    </row>
    <row r="40" spans="1:29" s="59" customFormat="1" ht="18" customHeight="1">
      <c r="A40" s="78" t="s">
        <v>76</v>
      </c>
      <c r="B40" s="43" t="s">
        <v>33</v>
      </c>
      <c r="C40" s="86"/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47">
        <v>0</v>
      </c>
      <c r="L40" s="47">
        <v>0</v>
      </c>
      <c r="M40" s="78" t="s">
        <v>76</v>
      </c>
      <c r="N40" s="43" t="s">
        <v>33</v>
      </c>
      <c r="O40" s="60"/>
      <c r="P40" s="61"/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46"/>
      <c r="AB40" s="45"/>
      <c r="AC40" s="45"/>
    </row>
    <row r="41" spans="1:29" s="59" customFormat="1" ht="9.65" customHeight="1">
      <c r="A41" s="78"/>
      <c r="B41" s="43"/>
      <c r="C41" s="86"/>
      <c r="D41" s="62"/>
      <c r="E41" s="62"/>
      <c r="F41" s="62"/>
      <c r="G41" s="62"/>
      <c r="H41" s="62"/>
      <c r="I41" s="62"/>
      <c r="J41" s="62"/>
      <c r="K41" s="47"/>
      <c r="L41" s="47"/>
      <c r="M41" s="78"/>
      <c r="N41" s="43"/>
      <c r="O41" s="60"/>
      <c r="P41" s="61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3"/>
      <c r="AB41" s="45"/>
      <c r="AC41" s="45"/>
    </row>
    <row r="42" spans="1:29" s="59" customFormat="1" ht="18" customHeight="1">
      <c r="A42" s="78" t="s">
        <v>77</v>
      </c>
      <c r="B42" s="43" t="s">
        <v>34</v>
      </c>
      <c r="C42" s="86"/>
      <c r="D42" s="62">
        <v>7.4999999999999993E-5</v>
      </c>
      <c r="E42" s="62">
        <v>102</v>
      </c>
      <c r="F42" s="62">
        <v>102</v>
      </c>
      <c r="G42" s="62">
        <v>0</v>
      </c>
      <c r="H42" s="62">
        <v>0</v>
      </c>
      <c r="I42" s="62">
        <v>0</v>
      </c>
      <c r="J42" s="62">
        <v>0</v>
      </c>
      <c r="K42" s="47">
        <v>0</v>
      </c>
      <c r="L42" s="47">
        <v>0</v>
      </c>
      <c r="M42" s="78" t="s">
        <v>91</v>
      </c>
      <c r="N42" s="43" t="s">
        <v>34</v>
      </c>
      <c r="O42" s="60"/>
      <c r="P42" s="61"/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7.4999999999999993E-5</v>
      </c>
      <c r="Y42" s="62">
        <v>102</v>
      </c>
      <c r="Z42" s="62">
        <v>102</v>
      </c>
      <c r="AA42" s="63"/>
      <c r="AB42" s="45"/>
      <c r="AC42" s="45"/>
    </row>
    <row r="43" spans="1:29" s="59" customFormat="1" ht="18" customHeight="1">
      <c r="A43" s="78" t="s">
        <v>78</v>
      </c>
      <c r="B43" s="64" t="s">
        <v>35</v>
      </c>
      <c r="C43" s="86"/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47">
        <v>0</v>
      </c>
      <c r="L43" s="47">
        <v>0</v>
      </c>
      <c r="M43" s="78" t="s">
        <v>78</v>
      </c>
      <c r="N43" s="64" t="s">
        <v>35</v>
      </c>
      <c r="O43" s="60"/>
      <c r="P43" s="61"/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3"/>
      <c r="AB43" s="45"/>
      <c r="AC43" s="45"/>
    </row>
    <row r="44" spans="1:29" s="59" customFormat="1" ht="18" customHeight="1">
      <c r="A44" s="78" t="s">
        <v>79</v>
      </c>
      <c r="B44" s="64" t="s">
        <v>36</v>
      </c>
      <c r="C44" s="86"/>
      <c r="D44" s="62">
        <v>2.7715000000000001</v>
      </c>
      <c r="E44" s="62">
        <v>18799</v>
      </c>
      <c r="F44" s="62">
        <v>18799</v>
      </c>
      <c r="G44" s="62">
        <v>2.1551</v>
      </c>
      <c r="H44" s="62">
        <v>17116</v>
      </c>
      <c r="I44" s="62">
        <v>17116</v>
      </c>
      <c r="J44" s="62">
        <v>0.61639999999999995</v>
      </c>
      <c r="K44" s="47">
        <v>1683</v>
      </c>
      <c r="L44" s="47">
        <v>1683</v>
      </c>
      <c r="M44" s="78" t="s">
        <v>79</v>
      </c>
      <c r="N44" s="64" t="s">
        <v>36</v>
      </c>
      <c r="O44" s="60"/>
      <c r="P44" s="61"/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3"/>
      <c r="AB44" s="45"/>
      <c r="AC44" s="45"/>
    </row>
    <row r="45" spans="1:29" s="59" customFormat="1" ht="18" customHeight="1">
      <c r="A45" s="79" t="s">
        <v>80</v>
      </c>
      <c r="B45" s="65" t="s">
        <v>37</v>
      </c>
      <c r="C45" s="87"/>
      <c r="D45" s="68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49">
        <v>0</v>
      </c>
      <c r="L45" s="49">
        <v>0</v>
      </c>
      <c r="M45" s="79" t="s">
        <v>80</v>
      </c>
      <c r="N45" s="65" t="s">
        <v>37</v>
      </c>
      <c r="O45" s="66"/>
      <c r="P45" s="67"/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3"/>
      <c r="AB45" s="45"/>
      <c r="AC45" s="45"/>
    </row>
    <row r="46" spans="1:29" ht="42.75" customHeight="1">
      <c r="A46" s="132" t="s">
        <v>128</v>
      </c>
      <c r="B46" s="133"/>
      <c r="C46" s="133"/>
      <c r="D46" s="133"/>
      <c r="E46" s="133"/>
      <c r="F46" s="133"/>
      <c r="G46" s="134" t="s">
        <v>129</v>
      </c>
      <c r="H46" s="134"/>
      <c r="I46" s="134"/>
      <c r="J46" s="134"/>
      <c r="K46" s="134"/>
      <c r="L46" s="134"/>
      <c r="M46" s="135" t="s">
        <v>130</v>
      </c>
      <c r="N46" s="135"/>
      <c r="O46" s="135"/>
      <c r="P46" s="135"/>
      <c r="Q46" s="135"/>
      <c r="R46" s="135"/>
      <c r="S46" s="135"/>
      <c r="T46" s="134" t="s">
        <v>131</v>
      </c>
      <c r="U46" s="134"/>
      <c r="V46" s="134"/>
      <c r="W46" s="134"/>
      <c r="X46" s="134"/>
      <c r="Y46" s="134"/>
      <c r="Z46" s="134"/>
      <c r="AB46" s="45"/>
      <c r="AC46" s="50"/>
    </row>
    <row r="47" spans="1:29" ht="12.9" customHeight="1">
      <c r="E47" s="10"/>
      <c r="F47" s="11" t="s">
        <v>12</v>
      </c>
      <c r="K47" s="10"/>
      <c r="L47" s="12" t="s">
        <v>47</v>
      </c>
      <c r="S47" s="11" t="s">
        <v>12</v>
      </c>
      <c r="Y47" s="10"/>
      <c r="Z47" s="12" t="s">
        <v>47</v>
      </c>
      <c r="AB47" s="45"/>
      <c r="AC47" s="50"/>
    </row>
    <row r="48" spans="1:29" ht="12.9" customHeight="1">
      <c r="E48" s="10"/>
      <c r="F48" s="11" t="s">
        <v>4</v>
      </c>
      <c r="G48" s="9"/>
      <c r="H48" s="9"/>
      <c r="I48" s="9"/>
      <c r="J48" s="9"/>
      <c r="K48" s="13"/>
      <c r="L48" s="14" t="s">
        <v>48</v>
      </c>
      <c r="S48" s="11" t="s">
        <v>4</v>
      </c>
      <c r="Y48" s="13"/>
      <c r="Z48" s="14" t="s">
        <v>48</v>
      </c>
    </row>
    <row r="49" spans="1:29" ht="14.25" customHeight="1">
      <c r="A49" s="4"/>
      <c r="B49" s="4"/>
      <c r="C49" s="15"/>
      <c r="D49" s="4"/>
      <c r="E49" s="16"/>
      <c r="F49" s="17" t="s">
        <v>13</v>
      </c>
      <c r="G49" s="15"/>
      <c r="H49" s="15"/>
      <c r="I49" s="15"/>
      <c r="J49" s="15"/>
      <c r="K49" s="18"/>
      <c r="L49" s="102" t="s">
        <v>49</v>
      </c>
      <c r="M49" s="15"/>
      <c r="N49" s="19"/>
      <c r="O49" s="19"/>
      <c r="P49" s="15"/>
      <c r="Q49" s="4"/>
      <c r="R49" s="4"/>
      <c r="S49" s="17" t="s">
        <v>13</v>
      </c>
      <c r="T49" s="4"/>
      <c r="U49" s="4"/>
      <c r="V49" s="4"/>
      <c r="W49" s="4"/>
      <c r="X49" s="4"/>
      <c r="Y49" s="20"/>
      <c r="Z49" s="102" t="s">
        <v>49</v>
      </c>
    </row>
    <row r="50" spans="1:29" ht="15.9" customHeight="1">
      <c r="A50" s="136"/>
      <c r="B50" s="136"/>
      <c r="C50" s="53" t="s">
        <v>63</v>
      </c>
      <c r="D50" s="1" t="s">
        <v>14</v>
      </c>
      <c r="E50" s="21"/>
      <c r="F50" s="22"/>
      <c r="G50" s="1" t="s">
        <v>50</v>
      </c>
      <c r="H50" s="21"/>
      <c r="I50" s="21"/>
      <c r="J50" s="21"/>
      <c r="K50" s="21"/>
      <c r="L50" s="22"/>
      <c r="M50" s="136"/>
      <c r="N50" s="136"/>
      <c r="O50" s="137"/>
      <c r="P50" s="53" t="s">
        <v>63</v>
      </c>
      <c r="Q50" s="23" t="s">
        <v>51</v>
      </c>
      <c r="R50" s="21"/>
      <c r="S50" s="22"/>
      <c r="T50" s="139" t="s">
        <v>52</v>
      </c>
      <c r="U50" s="136"/>
      <c r="V50" s="136"/>
      <c r="W50" s="137"/>
      <c r="X50" s="1" t="s">
        <v>53</v>
      </c>
      <c r="Y50" s="21"/>
      <c r="Z50" s="21"/>
    </row>
    <row r="51" spans="1:29" ht="15.9" customHeight="1">
      <c r="A51" s="104"/>
      <c r="B51" s="104"/>
      <c r="C51" s="54" t="s">
        <v>64</v>
      </c>
      <c r="D51" s="24"/>
      <c r="E51" s="25"/>
      <c r="F51" s="26"/>
      <c r="G51" s="5"/>
      <c r="H51" s="25"/>
      <c r="I51" s="25"/>
      <c r="J51" s="25"/>
      <c r="K51" s="25"/>
      <c r="L51" s="26"/>
      <c r="M51" s="109"/>
      <c r="N51" s="109"/>
      <c r="O51" s="112"/>
      <c r="P51" s="54" t="s">
        <v>64</v>
      </c>
      <c r="Q51" s="28"/>
      <c r="R51" s="25"/>
      <c r="S51" s="26"/>
      <c r="T51" s="140"/>
      <c r="U51" s="104"/>
      <c r="V51" s="104"/>
      <c r="W51" s="104"/>
      <c r="X51" s="5"/>
      <c r="Y51" s="25"/>
      <c r="Z51" s="25"/>
    </row>
    <row r="52" spans="1:29" ht="15.9" customHeight="1">
      <c r="A52" s="128" t="s">
        <v>54</v>
      </c>
      <c r="B52" s="129"/>
      <c r="C52" s="54" t="s">
        <v>65</v>
      </c>
      <c r="D52" s="29" t="s">
        <v>0</v>
      </c>
      <c r="E52" s="25"/>
      <c r="F52" s="31"/>
      <c r="G52" s="131" t="s">
        <v>26</v>
      </c>
      <c r="H52" s="124"/>
      <c r="I52" s="124"/>
      <c r="J52" s="124"/>
      <c r="K52" s="124"/>
      <c r="L52" s="125"/>
      <c r="M52" s="128" t="s">
        <v>54</v>
      </c>
      <c r="N52" s="129"/>
      <c r="O52" s="130"/>
      <c r="P52" s="54" t="s">
        <v>65</v>
      </c>
      <c r="Q52" s="131" t="s">
        <v>7</v>
      </c>
      <c r="R52" s="124"/>
      <c r="S52" s="125"/>
      <c r="T52" s="131" t="s">
        <v>27</v>
      </c>
      <c r="U52" s="124"/>
      <c r="V52" s="124"/>
      <c r="W52" s="125"/>
      <c r="X52" s="131" t="s">
        <v>10</v>
      </c>
      <c r="Y52" s="124"/>
      <c r="Z52" s="124"/>
    </row>
    <row r="53" spans="1:29" ht="15.9" customHeight="1">
      <c r="A53" s="129"/>
      <c r="B53" s="129"/>
      <c r="C53" s="27" t="s">
        <v>28</v>
      </c>
      <c r="D53" s="36" t="s">
        <v>15</v>
      </c>
      <c r="E53" s="96" t="s">
        <v>132</v>
      </c>
      <c r="F53" s="97" t="s">
        <v>115</v>
      </c>
      <c r="G53" s="118" t="s">
        <v>133</v>
      </c>
      <c r="H53" s="119"/>
      <c r="I53" s="120"/>
      <c r="J53" s="121" t="s">
        <v>134</v>
      </c>
      <c r="K53" s="122"/>
      <c r="L53" s="123"/>
      <c r="M53" s="129"/>
      <c r="N53" s="129"/>
      <c r="O53" s="130"/>
      <c r="P53" s="27" t="s">
        <v>28</v>
      </c>
      <c r="Q53" s="33" t="s">
        <v>16</v>
      </c>
      <c r="R53" s="96" t="s">
        <v>132</v>
      </c>
      <c r="S53" s="97" t="s">
        <v>115</v>
      </c>
      <c r="T53" s="34" t="s">
        <v>15</v>
      </c>
      <c r="U53" s="34" t="s">
        <v>5</v>
      </c>
      <c r="V53" s="96" t="s">
        <v>132</v>
      </c>
      <c r="W53" s="97" t="s">
        <v>115</v>
      </c>
      <c r="X53" s="111" t="s">
        <v>16</v>
      </c>
      <c r="Y53" s="96" t="s">
        <v>132</v>
      </c>
      <c r="Z53" s="114" t="s">
        <v>115</v>
      </c>
    </row>
    <row r="54" spans="1:29" ht="15.9" customHeight="1">
      <c r="A54" s="129"/>
      <c r="B54" s="129"/>
      <c r="C54" s="27" t="s">
        <v>29</v>
      </c>
      <c r="D54" s="106"/>
      <c r="E54" s="32" t="s">
        <v>17</v>
      </c>
      <c r="F54" s="34" t="s">
        <v>18</v>
      </c>
      <c r="G54" s="34" t="s">
        <v>19</v>
      </c>
      <c r="H54" s="96" t="s">
        <v>132</v>
      </c>
      <c r="I54" s="97" t="s">
        <v>115</v>
      </c>
      <c r="J54" s="34" t="s">
        <v>19</v>
      </c>
      <c r="K54" s="96" t="s">
        <v>132</v>
      </c>
      <c r="L54" s="97" t="s">
        <v>115</v>
      </c>
      <c r="M54" s="129"/>
      <c r="N54" s="129"/>
      <c r="O54" s="130"/>
      <c r="P54" s="27" t="s">
        <v>29</v>
      </c>
      <c r="Q54" s="106"/>
      <c r="R54" s="34" t="s">
        <v>17</v>
      </c>
      <c r="S54" s="34" t="s">
        <v>18</v>
      </c>
      <c r="T54" s="6"/>
      <c r="U54" s="6" t="s">
        <v>30</v>
      </c>
      <c r="V54" s="35" t="s">
        <v>17</v>
      </c>
      <c r="W54" s="34" t="s">
        <v>18</v>
      </c>
      <c r="X54" s="6"/>
      <c r="Y54" s="32" t="s">
        <v>17</v>
      </c>
      <c r="Z54" s="36" t="s">
        <v>18</v>
      </c>
    </row>
    <row r="55" spans="1:29" ht="34.5" customHeight="1">
      <c r="A55" s="124" t="s">
        <v>6</v>
      </c>
      <c r="B55" s="124"/>
      <c r="C55" s="37" t="s">
        <v>31</v>
      </c>
      <c r="D55" s="7" t="s">
        <v>1</v>
      </c>
      <c r="E55" s="7" t="s">
        <v>2</v>
      </c>
      <c r="F55" s="7" t="s">
        <v>3</v>
      </c>
      <c r="G55" s="7" t="s">
        <v>1</v>
      </c>
      <c r="H55" s="108" t="s">
        <v>135</v>
      </c>
      <c r="I55" s="108" t="s">
        <v>136</v>
      </c>
      <c r="J55" s="7" t="s">
        <v>1</v>
      </c>
      <c r="K55" s="108" t="s">
        <v>135</v>
      </c>
      <c r="L55" s="108" t="s">
        <v>136</v>
      </c>
      <c r="M55" s="124" t="s">
        <v>6</v>
      </c>
      <c r="N55" s="124"/>
      <c r="O55" s="125"/>
      <c r="P55" s="37" t="s">
        <v>31</v>
      </c>
      <c r="Q55" s="103" t="s">
        <v>1</v>
      </c>
      <c r="R55" s="7" t="s">
        <v>2</v>
      </c>
      <c r="S55" s="7" t="s">
        <v>3</v>
      </c>
      <c r="T55" s="7" t="s">
        <v>1</v>
      </c>
      <c r="U55" s="7" t="s">
        <v>32</v>
      </c>
      <c r="V55" s="103" t="s">
        <v>2</v>
      </c>
      <c r="W55" s="7" t="s">
        <v>3</v>
      </c>
      <c r="X55" s="7" t="s">
        <v>1</v>
      </c>
      <c r="Y55" s="7" t="s">
        <v>2</v>
      </c>
      <c r="Z55" s="110" t="s">
        <v>3</v>
      </c>
    </row>
    <row r="56" spans="1:29" s="59" customFormat="1" ht="18" customHeight="1">
      <c r="A56" s="78" t="s">
        <v>81</v>
      </c>
      <c r="B56" s="64" t="s">
        <v>38</v>
      </c>
      <c r="C56" s="86"/>
      <c r="D56" s="62">
        <v>4.9129000000000005</v>
      </c>
      <c r="E56" s="62">
        <v>45900</v>
      </c>
      <c r="F56" s="62">
        <v>45900</v>
      </c>
      <c r="G56" s="62">
        <v>4.7389000000000001</v>
      </c>
      <c r="H56" s="62">
        <v>44472</v>
      </c>
      <c r="I56" s="62">
        <v>44472</v>
      </c>
      <c r="J56" s="62">
        <v>0.17399999999999999</v>
      </c>
      <c r="K56" s="47">
        <v>1428</v>
      </c>
      <c r="L56" s="47">
        <v>1428</v>
      </c>
      <c r="M56" s="78" t="s">
        <v>81</v>
      </c>
      <c r="N56" s="64" t="s">
        <v>38</v>
      </c>
      <c r="O56" s="60"/>
      <c r="P56" s="61"/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3"/>
      <c r="AB56" s="45"/>
      <c r="AC56" s="45"/>
    </row>
    <row r="57" spans="1:29" s="59" customFormat="1" ht="18" customHeight="1">
      <c r="A57" s="78" t="s">
        <v>82</v>
      </c>
      <c r="B57" s="64" t="s">
        <v>39</v>
      </c>
      <c r="C57" s="86"/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47">
        <v>0</v>
      </c>
      <c r="L57" s="47">
        <v>0</v>
      </c>
      <c r="M57" s="78" t="s">
        <v>82</v>
      </c>
      <c r="N57" s="64" t="s">
        <v>39</v>
      </c>
      <c r="O57" s="60"/>
      <c r="P57" s="61"/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94">
        <v>0</v>
      </c>
      <c r="Y57" s="94">
        <v>0</v>
      </c>
      <c r="Z57" s="94">
        <v>0</v>
      </c>
      <c r="AA57" s="63"/>
      <c r="AB57" s="45"/>
      <c r="AC57" s="45"/>
    </row>
    <row r="58" spans="1:29" s="59" customFormat="1" ht="18" customHeight="1">
      <c r="A58" s="78" t="s">
        <v>83</v>
      </c>
      <c r="B58" s="64" t="s">
        <v>40</v>
      </c>
      <c r="C58" s="86"/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47">
        <v>0</v>
      </c>
      <c r="L58" s="47">
        <v>0</v>
      </c>
      <c r="M58" s="78" t="s">
        <v>83</v>
      </c>
      <c r="N58" s="64" t="s">
        <v>40</v>
      </c>
      <c r="O58" s="60"/>
      <c r="P58" s="61"/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63"/>
      <c r="AB58" s="45"/>
      <c r="AC58" s="45"/>
    </row>
    <row r="59" spans="1:29" s="59" customFormat="1" ht="17.149999999999999" customHeight="1">
      <c r="A59" s="78" t="s">
        <v>84</v>
      </c>
      <c r="B59" s="64" t="s">
        <v>56</v>
      </c>
      <c r="C59" s="86"/>
      <c r="D59" s="62">
        <v>106.664</v>
      </c>
      <c r="E59" s="62">
        <v>4657731</v>
      </c>
      <c r="F59" s="62">
        <v>3965348</v>
      </c>
      <c r="G59" s="62">
        <v>0</v>
      </c>
      <c r="H59" s="62">
        <v>0</v>
      </c>
      <c r="I59" s="62">
        <v>0</v>
      </c>
      <c r="J59" s="62">
        <v>98.177599999999998</v>
      </c>
      <c r="K59" s="47">
        <v>1061331</v>
      </c>
      <c r="L59" s="47">
        <v>368948</v>
      </c>
      <c r="M59" s="78" t="s">
        <v>84</v>
      </c>
      <c r="N59" s="64" t="s">
        <v>56</v>
      </c>
      <c r="O59" s="60"/>
      <c r="P59" s="61"/>
      <c r="Q59" s="62">
        <v>0</v>
      </c>
      <c r="R59" s="62">
        <v>0</v>
      </c>
      <c r="S59" s="62">
        <v>0</v>
      </c>
      <c r="T59" s="94">
        <v>8.4863999999999997</v>
      </c>
      <c r="U59" s="94">
        <v>299700</v>
      </c>
      <c r="V59" s="94">
        <v>3596400</v>
      </c>
      <c r="W59" s="94">
        <v>3596400</v>
      </c>
      <c r="X59" s="62">
        <v>0</v>
      </c>
      <c r="Y59" s="62">
        <v>0</v>
      </c>
      <c r="Z59" s="62">
        <v>0</v>
      </c>
      <c r="AA59" s="63"/>
      <c r="AB59" s="45"/>
      <c r="AC59" s="45"/>
    </row>
    <row r="60" spans="1:29" s="59" customFormat="1" ht="17.149999999999999" customHeight="1">
      <c r="A60" s="78" t="s">
        <v>85</v>
      </c>
      <c r="B60" s="64" t="s">
        <v>41</v>
      </c>
      <c r="C60" s="86"/>
      <c r="D60" s="62">
        <v>5.4036999999999997</v>
      </c>
      <c r="E60" s="62">
        <v>10032</v>
      </c>
      <c r="F60" s="62">
        <v>10032</v>
      </c>
      <c r="G60" s="62">
        <v>0</v>
      </c>
      <c r="H60" s="62">
        <v>0</v>
      </c>
      <c r="I60" s="62">
        <v>0</v>
      </c>
      <c r="J60" s="62">
        <v>5.4036999999999997</v>
      </c>
      <c r="K60" s="47">
        <v>10032</v>
      </c>
      <c r="L60" s="47">
        <v>10032</v>
      </c>
      <c r="M60" s="78" t="s">
        <v>85</v>
      </c>
      <c r="N60" s="64" t="s">
        <v>41</v>
      </c>
      <c r="O60" s="60"/>
      <c r="P60" s="61"/>
      <c r="Q60" s="62">
        <v>0</v>
      </c>
      <c r="R60" s="62">
        <v>0</v>
      </c>
      <c r="S60" s="69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70"/>
      <c r="AB60" s="45"/>
      <c r="AC60" s="45"/>
    </row>
    <row r="61" spans="1:29" s="59" customFormat="1" ht="17.149999999999999" customHeight="1">
      <c r="A61" s="78" t="s">
        <v>86</v>
      </c>
      <c r="B61" s="64" t="s">
        <v>42</v>
      </c>
      <c r="C61" s="86"/>
      <c r="D61" s="62">
        <v>3.2000000000000002E-3</v>
      </c>
      <c r="E61" s="62">
        <v>700024</v>
      </c>
      <c r="F61" s="62">
        <v>700024</v>
      </c>
      <c r="G61" s="62">
        <v>0</v>
      </c>
      <c r="H61" s="62">
        <v>0</v>
      </c>
      <c r="I61" s="62">
        <v>0</v>
      </c>
      <c r="J61" s="62">
        <v>0</v>
      </c>
      <c r="K61" s="47">
        <v>0</v>
      </c>
      <c r="L61" s="47">
        <v>0</v>
      </c>
      <c r="M61" s="78" t="s">
        <v>86</v>
      </c>
      <c r="N61" s="64" t="s">
        <v>42</v>
      </c>
      <c r="O61" s="60"/>
      <c r="P61" s="61"/>
      <c r="Q61" s="62">
        <v>0</v>
      </c>
      <c r="R61" s="62">
        <v>0</v>
      </c>
      <c r="S61" s="69">
        <v>0</v>
      </c>
      <c r="T61" s="62">
        <v>0</v>
      </c>
      <c r="U61" s="62">
        <v>0</v>
      </c>
      <c r="V61" s="62">
        <v>0</v>
      </c>
      <c r="W61" s="62">
        <v>0</v>
      </c>
      <c r="X61" s="62">
        <v>3.2000000000000002E-3</v>
      </c>
      <c r="Y61" s="62">
        <v>700024</v>
      </c>
      <c r="Z61" s="62">
        <v>700024</v>
      </c>
      <c r="AA61" s="63"/>
      <c r="AB61" s="45"/>
      <c r="AC61" s="45"/>
    </row>
    <row r="62" spans="1:29" s="59" customFormat="1" ht="17.149999999999999" customHeight="1">
      <c r="A62" s="78" t="s">
        <v>87</v>
      </c>
      <c r="B62" s="64" t="s">
        <v>43</v>
      </c>
      <c r="C62" s="86"/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47">
        <v>0</v>
      </c>
      <c r="L62" s="47">
        <v>0</v>
      </c>
      <c r="M62" s="78" t="s">
        <v>87</v>
      </c>
      <c r="N62" s="64" t="s">
        <v>43</v>
      </c>
      <c r="O62" s="60"/>
      <c r="P62" s="61"/>
      <c r="Q62" s="62">
        <v>0</v>
      </c>
      <c r="R62" s="62">
        <v>0</v>
      </c>
      <c r="S62" s="69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70"/>
      <c r="AB62" s="45"/>
      <c r="AC62" s="45"/>
    </row>
    <row r="63" spans="1:29" s="59" customFormat="1" ht="7.75" customHeight="1">
      <c r="A63" s="78"/>
      <c r="B63" s="64"/>
      <c r="C63" s="86"/>
      <c r="D63" s="62"/>
      <c r="E63" s="62"/>
      <c r="F63" s="62"/>
      <c r="G63" s="62"/>
      <c r="H63" s="62"/>
      <c r="I63" s="62"/>
      <c r="J63" s="62"/>
      <c r="K63" s="47"/>
      <c r="L63" s="47"/>
      <c r="M63" s="78"/>
      <c r="N63" s="64"/>
      <c r="O63" s="60"/>
      <c r="P63" s="61"/>
      <c r="Q63" s="62"/>
      <c r="R63" s="62"/>
      <c r="S63" s="69"/>
      <c r="T63" s="62"/>
      <c r="U63" s="62"/>
      <c r="V63" s="62"/>
      <c r="W63" s="62"/>
      <c r="X63" s="62"/>
      <c r="Y63" s="62"/>
      <c r="Z63" s="62"/>
      <c r="AA63" s="70"/>
      <c r="AB63" s="45"/>
      <c r="AC63" s="45"/>
    </row>
    <row r="64" spans="1:29" s="59" customFormat="1" ht="15.9" customHeight="1">
      <c r="A64" s="78" t="s">
        <v>88</v>
      </c>
      <c r="B64" s="64" t="s">
        <v>44</v>
      </c>
      <c r="C64" s="88"/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47">
        <v>0</v>
      </c>
      <c r="L64" s="47">
        <v>0</v>
      </c>
      <c r="M64" s="78" t="s">
        <v>88</v>
      </c>
      <c r="N64" s="64" t="s">
        <v>44</v>
      </c>
      <c r="O64" s="60"/>
      <c r="Q64" s="62">
        <v>0</v>
      </c>
      <c r="R64" s="62">
        <v>0</v>
      </c>
      <c r="S64" s="69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3"/>
    </row>
    <row r="65" spans="1:29" s="59" customFormat="1" ht="15.9" customHeight="1">
      <c r="A65" s="78" t="s">
        <v>89</v>
      </c>
      <c r="B65" s="64" t="s">
        <v>45</v>
      </c>
      <c r="C65" s="88"/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47">
        <v>0</v>
      </c>
      <c r="L65" s="47">
        <v>0</v>
      </c>
      <c r="M65" s="78" t="s">
        <v>89</v>
      </c>
      <c r="N65" s="64" t="s">
        <v>45</v>
      </c>
      <c r="O65" s="60"/>
      <c r="Q65" s="62">
        <v>0</v>
      </c>
      <c r="R65" s="62">
        <v>0</v>
      </c>
      <c r="S65" s="69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3"/>
    </row>
    <row r="66" spans="1:29" s="59" customFormat="1" ht="15.9" customHeight="1">
      <c r="A66" s="78" t="s">
        <v>90</v>
      </c>
      <c r="B66" s="64" t="s">
        <v>46</v>
      </c>
      <c r="C66" s="88"/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47">
        <v>0</v>
      </c>
      <c r="L66" s="47">
        <v>0</v>
      </c>
      <c r="M66" s="78" t="s">
        <v>90</v>
      </c>
      <c r="N66" s="64" t="s">
        <v>46</v>
      </c>
      <c r="O66" s="60"/>
      <c r="Q66" s="62">
        <v>0</v>
      </c>
      <c r="R66" s="62">
        <v>0</v>
      </c>
      <c r="S66" s="69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3"/>
    </row>
    <row r="67" spans="1:29" s="71" customFormat="1" ht="25.25" customHeight="1">
      <c r="A67" s="52"/>
      <c r="C67" s="89" t="s">
        <v>22</v>
      </c>
      <c r="D67" s="73">
        <f t="shared" ref="D67:L67" si="8">D68+D73</f>
        <v>9.4369409999999991</v>
      </c>
      <c r="E67" s="73">
        <f t="shared" si="8"/>
        <v>13198683</v>
      </c>
      <c r="F67" s="73">
        <f t="shared" si="8"/>
        <v>13198683</v>
      </c>
      <c r="G67" s="58">
        <f t="shared" si="8"/>
        <v>0</v>
      </c>
      <c r="H67" s="58">
        <f t="shared" si="8"/>
        <v>0</v>
      </c>
      <c r="I67" s="58">
        <f t="shared" si="8"/>
        <v>0</v>
      </c>
      <c r="J67" s="58">
        <f t="shared" si="8"/>
        <v>0</v>
      </c>
      <c r="K67" s="58">
        <f t="shared" si="8"/>
        <v>0</v>
      </c>
      <c r="L67" s="58">
        <f t="shared" si="8"/>
        <v>0</v>
      </c>
      <c r="M67" s="52"/>
      <c r="O67" s="72"/>
      <c r="P67" s="51" t="s">
        <v>22</v>
      </c>
      <c r="Q67" s="58">
        <f t="shared" ref="Q67:Z67" si="9">Q68+Q73</f>
        <v>0</v>
      </c>
      <c r="R67" s="58">
        <f t="shared" si="9"/>
        <v>0</v>
      </c>
      <c r="S67" s="69">
        <f t="shared" si="9"/>
        <v>0</v>
      </c>
      <c r="T67" s="58">
        <f t="shared" si="9"/>
        <v>0</v>
      </c>
      <c r="U67" s="58">
        <f t="shared" si="9"/>
        <v>0</v>
      </c>
      <c r="V67" s="58">
        <f t="shared" si="9"/>
        <v>0</v>
      </c>
      <c r="W67" s="58">
        <f t="shared" si="9"/>
        <v>0</v>
      </c>
      <c r="X67" s="69">
        <f t="shared" si="9"/>
        <v>9.4369409999999991</v>
      </c>
      <c r="Y67" s="69">
        <f t="shared" si="9"/>
        <v>13198683</v>
      </c>
      <c r="Z67" s="69">
        <f t="shared" si="9"/>
        <v>13198683</v>
      </c>
      <c r="AA67" s="74"/>
    </row>
    <row r="68" spans="1:29" s="71" customFormat="1" ht="20.149999999999999" customHeight="1">
      <c r="A68" s="107" t="s">
        <v>20</v>
      </c>
      <c r="B68" s="52"/>
      <c r="C68" s="90"/>
      <c r="D68" s="73">
        <f t="shared" ref="D68:L68" si="10">SUM(D69:D72)</f>
        <v>0.59423999999999999</v>
      </c>
      <c r="E68" s="73">
        <f t="shared" si="10"/>
        <v>5612014</v>
      </c>
      <c r="F68" s="73">
        <f t="shared" si="10"/>
        <v>5612014</v>
      </c>
      <c r="G68" s="58">
        <f t="shared" si="10"/>
        <v>0</v>
      </c>
      <c r="H68" s="58">
        <f t="shared" si="10"/>
        <v>0</v>
      </c>
      <c r="I68" s="58">
        <f t="shared" si="10"/>
        <v>0</v>
      </c>
      <c r="J68" s="58">
        <f t="shared" si="10"/>
        <v>0</v>
      </c>
      <c r="K68" s="58">
        <f t="shared" si="10"/>
        <v>0</v>
      </c>
      <c r="L68" s="58">
        <f t="shared" si="10"/>
        <v>0</v>
      </c>
      <c r="M68" s="115" t="s">
        <v>20</v>
      </c>
      <c r="N68" s="115"/>
      <c r="O68" s="116"/>
      <c r="Q68" s="58">
        <f t="shared" ref="Q68:W68" si="11">SUM(Q69:Q72)</f>
        <v>0</v>
      </c>
      <c r="R68" s="58">
        <f t="shared" si="11"/>
        <v>0</v>
      </c>
      <c r="S68" s="69">
        <f t="shared" si="11"/>
        <v>0</v>
      </c>
      <c r="T68" s="58">
        <f t="shared" si="11"/>
        <v>0</v>
      </c>
      <c r="U68" s="58">
        <f t="shared" si="11"/>
        <v>0</v>
      </c>
      <c r="V68" s="58">
        <f t="shared" si="11"/>
        <v>0</v>
      </c>
      <c r="W68" s="58">
        <f t="shared" si="11"/>
        <v>0</v>
      </c>
      <c r="X68" s="69">
        <f>SUM(X69:X72)</f>
        <v>0.59423999999999999</v>
      </c>
      <c r="Y68" s="69">
        <f>SUM(Y69:Y72)</f>
        <v>5612014</v>
      </c>
      <c r="Z68" s="69">
        <f>SUM(Z69:Z72)</f>
        <v>5612014</v>
      </c>
      <c r="AA68" s="74"/>
    </row>
    <row r="69" spans="1:29" s="59" customFormat="1" ht="17.149999999999999" customHeight="1">
      <c r="A69" s="78" t="s">
        <v>62</v>
      </c>
      <c r="B69" s="64"/>
      <c r="C69" s="86"/>
      <c r="D69" s="62">
        <v>0.46679999999999999</v>
      </c>
      <c r="E69" s="62">
        <v>4384397</v>
      </c>
      <c r="F69" s="62">
        <v>4384397</v>
      </c>
      <c r="G69" s="62">
        <v>0</v>
      </c>
      <c r="H69" s="62">
        <v>0</v>
      </c>
      <c r="I69" s="62">
        <v>0</v>
      </c>
      <c r="J69" s="62">
        <v>0</v>
      </c>
      <c r="K69" s="47">
        <v>0</v>
      </c>
      <c r="L69" s="47">
        <v>0</v>
      </c>
      <c r="M69" s="78" t="s">
        <v>123</v>
      </c>
      <c r="N69" s="64"/>
      <c r="O69" s="60"/>
      <c r="P69" s="61"/>
      <c r="Q69" s="62">
        <v>0</v>
      </c>
      <c r="R69" s="62">
        <v>0</v>
      </c>
      <c r="S69" s="69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0.46679999999999999</v>
      </c>
      <c r="Y69" s="62">
        <v>4384397</v>
      </c>
      <c r="Z69" s="62">
        <v>4384397</v>
      </c>
      <c r="AA69" s="63"/>
      <c r="AB69" s="45"/>
      <c r="AC69" s="45"/>
    </row>
    <row r="70" spans="1:29" s="59" customFormat="1" ht="17.149999999999999" customHeight="1">
      <c r="A70" s="78" t="s">
        <v>66</v>
      </c>
      <c r="B70" s="64"/>
      <c r="C70" s="86"/>
      <c r="D70" s="62">
        <v>1E-3</v>
      </c>
      <c r="E70" s="62">
        <v>6344</v>
      </c>
      <c r="F70" s="62">
        <v>6344</v>
      </c>
      <c r="G70" s="62">
        <v>0</v>
      </c>
      <c r="H70" s="62">
        <v>0</v>
      </c>
      <c r="I70" s="62">
        <v>0</v>
      </c>
      <c r="J70" s="62">
        <v>0</v>
      </c>
      <c r="K70" s="47">
        <v>0</v>
      </c>
      <c r="L70" s="47">
        <v>0</v>
      </c>
      <c r="M70" s="78" t="s">
        <v>57</v>
      </c>
      <c r="N70" s="64"/>
      <c r="O70" s="60"/>
      <c r="P70" s="61"/>
      <c r="Q70" s="62">
        <v>0</v>
      </c>
      <c r="R70" s="62">
        <v>0</v>
      </c>
      <c r="S70" s="69">
        <v>0</v>
      </c>
      <c r="T70" s="62">
        <v>0</v>
      </c>
      <c r="U70" s="62">
        <v>0</v>
      </c>
      <c r="V70" s="62">
        <v>0</v>
      </c>
      <c r="W70" s="62">
        <v>0</v>
      </c>
      <c r="X70" s="62">
        <v>1E-3</v>
      </c>
      <c r="Y70" s="62">
        <v>6344</v>
      </c>
      <c r="Z70" s="62">
        <v>6344</v>
      </c>
      <c r="AA70" s="63"/>
      <c r="AB70" s="45"/>
      <c r="AC70" s="45"/>
    </row>
    <row r="71" spans="1:29" s="59" customFormat="1" ht="17.149999999999999" customHeight="1">
      <c r="A71" s="78" t="s">
        <v>68</v>
      </c>
      <c r="B71" s="64"/>
      <c r="C71" s="86"/>
      <c r="D71" s="62">
        <v>0.12540000000000001</v>
      </c>
      <c r="E71" s="62">
        <v>638376</v>
      </c>
      <c r="F71" s="62">
        <v>638376</v>
      </c>
      <c r="G71" s="62">
        <v>0</v>
      </c>
      <c r="H71" s="62">
        <v>0</v>
      </c>
      <c r="I71" s="62">
        <v>0</v>
      </c>
      <c r="J71" s="62">
        <v>0</v>
      </c>
      <c r="K71" s="47">
        <v>0</v>
      </c>
      <c r="L71" s="47">
        <v>0</v>
      </c>
      <c r="M71" s="78" t="s">
        <v>59</v>
      </c>
      <c r="N71" s="64"/>
      <c r="O71" s="60"/>
      <c r="P71" s="61"/>
      <c r="Q71" s="62">
        <v>0</v>
      </c>
      <c r="R71" s="62">
        <v>0</v>
      </c>
      <c r="S71" s="69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0.12540000000000001</v>
      </c>
      <c r="Y71" s="62">
        <v>638376</v>
      </c>
      <c r="Z71" s="62">
        <v>638376</v>
      </c>
      <c r="AA71" s="63"/>
      <c r="AB71" s="45"/>
      <c r="AC71" s="45"/>
    </row>
    <row r="72" spans="1:29" s="59" customFormat="1" ht="17.149999999999999" customHeight="1">
      <c r="A72" s="78" t="s">
        <v>72</v>
      </c>
      <c r="B72" s="64"/>
      <c r="C72" s="86"/>
      <c r="D72" s="62">
        <v>1.0399999999999999E-3</v>
      </c>
      <c r="E72" s="62">
        <v>582897</v>
      </c>
      <c r="F72" s="62">
        <v>582897</v>
      </c>
      <c r="G72" s="62">
        <v>0</v>
      </c>
      <c r="H72" s="62">
        <v>0</v>
      </c>
      <c r="I72" s="62">
        <v>0</v>
      </c>
      <c r="J72" s="62">
        <v>0</v>
      </c>
      <c r="K72" s="47">
        <v>0</v>
      </c>
      <c r="L72" s="47">
        <v>0</v>
      </c>
      <c r="M72" s="78" t="s">
        <v>60</v>
      </c>
      <c r="N72" s="64"/>
      <c r="O72" s="60"/>
      <c r="P72" s="61"/>
      <c r="Q72" s="62">
        <v>0</v>
      </c>
      <c r="R72" s="62">
        <v>0</v>
      </c>
      <c r="S72" s="69">
        <v>0</v>
      </c>
      <c r="T72" s="62">
        <v>0</v>
      </c>
      <c r="U72" s="62">
        <v>0</v>
      </c>
      <c r="V72" s="62">
        <v>0</v>
      </c>
      <c r="W72" s="62">
        <v>0</v>
      </c>
      <c r="X72" s="62">
        <v>1.0399999999999999E-3</v>
      </c>
      <c r="Y72" s="62">
        <v>582897</v>
      </c>
      <c r="Z72" s="62">
        <v>582897</v>
      </c>
      <c r="AA72" s="63"/>
      <c r="AB72" s="45"/>
      <c r="AC72" s="45"/>
    </row>
    <row r="73" spans="1:29" s="71" customFormat="1" ht="38.4" customHeight="1">
      <c r="A73" s="126" t="s">
        <v>118</v>
      </c>
      <c r="B73" s="127"/>
      <c r="C73" s="90"/>
      <c r="D73" s="58">
        <f t="shared" ref="D73:L73" si="12">SUM(D74:D78)</f>
        <v>8.8427009999999999</v>
      </c>
      <c r="E73" s="58">
        <f t="shared" si="12"/>
        <v>7586669</v>
      </c>
      <c r="F73" s="58">
        <f t="shared" si="12"/>
        <v>7586669</v>
      </c>
      <c r="G73" s="58">
        <f t="shared" si="12"/>
        <v>0</v>
      </c>
      <c r="H73" s="58">
        <f t="shared" si="12"/>
        <v>0</v>
      </c>
      <c r="I73" s="58">
        <f t="shared" si="12"/>
        <v>0</v>
      </c>
      <c r="J73" s="58">
        <f t="shared" si="12"/>
        <v>0</v>
      </c>
      <c r="K73" s="58">
        <f t="shared" si="12"/>
        <v>0</v>
      </c>
      <c r="L73" s="58">
        <f t="shared" si="12"/>
        <v>0</v>
      </c>
      <c r="M73" s="126" t="s">
        <v>118</v>
      </c>
      <c r="N73" s="126"/>
      <c r="O73" s="127"/>
      <c r="Q73" s="69">
        <f t="shared" ref="Q73:Z73" si="13">SUM(Q74:Q78)</f>
        <v>0</v>
      </c>
      <c r="R73" s="69">
        <f t="shared" si="13"/>
        <v>0</v>
      </c>
      <c r="S73" s="69">
        <f t="shared" si="13"/>
        <v>0</v>
      </c>
      <c r="T73" s="69">
        <f t="shared" si="13"/>
        <v>0</v>
      </c>
      <c r="U73" s="69">
        <f t="shared" si="13"/>
        <v>0</v>
      </c>
      <c r="V73" s="69">
        <f t="shared" si="13"/>
        <v>0</v>
      </c>
      <c r="W73" s="69">
        <f t="shared" si="13"/>
        <v>0</v>
      </c>
      <c r="X73" s="69">
        <f t="shared" si="13"/>
        <v>8.8427009999999999</v>
      </c>
      <c r="Y73" s="69">
        <f t="shared" si="13"/>
        <v>7586669</v>
      </c>
      <c r="Z73" s="69">
        <f t="shared" si="13"/>
        <v>7586669</v>
      </c>
      <c r="AA73" s="74"/>
    </row>
    <row r="74" spans="1:29" s="59" customFormat="1" ht="18" customHeight="1">
      <c r="A74" s="78" t="s">
        <v>73</v>
      </c>
      <c r="B74" s="43" t="s">
        <v>93</v>
      </c>
      <c r="C74" s="88"/>
      <c r="D74" s="70">
        <v>3.6</v>
      </c>
      <c r="E74" s="62">
        <v>7062556</v>
      </c>
      <c r="F74" s="62">
        <v>7062556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78" t="s">
        <v>96</v>
      </c>
      <c r="N74" s="43" t="s">
        <v>97</v>
      </c>
      <c r="O74" s="60"/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3.6</v>
      </c>
      <c r="Y74" s="47">
        <v>7062556</v>
      </c>
      <c r="Z74" s="47">
        <v>7062556</v>
      </c>
      <c r="AA74" s="63"/>
    </row>
    <row r="75" spans="1:29" s="59" customFormat="1" ht="18" customHeight="1">
      <c r="A75" s="78" t="s">
        <v>94</v>
      </c>
      <c r="B75" s="64" t="s">
        <v>95</v>
      </c>
      <c r="C75" s="88"/>
      <c r="D75" s="70">
        <v>5.5999999999999999E-3</v>
      </c>
      <c r="E75" s="62">
        <v>445422</v>
      </c>
      <c r="F75" s="62">
        <v>445422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78" t="s">
        <v>98</v>
      </c>
      <c r="N75" s="43" t="s">
        <v>99</v>
      </c>
      <c r="O75" s="60"/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5.5999999999999999E-3</v>
      </c>
      <c r="Y75" s="47">
        <v>445422</v>
      </c>
      <c r="Z75" s="47">
        <v>445422</v>
      </c>
      <c r="AA75" s="63"/>
    </row>
    <row r="76" spans="1:29" s="59" customFormat="1" ht="18" customHeight="1">
      <c r="A76" s="78" t="s">
        <v>77</v>
      </c>
      <c r="B76" s="43" t="s">
        <v>34</v>
      </c>
      <c r="C76" s="88"/>
      <c r="D76" s="70">
        <v>5.2365000000000004</v>
      </c>
      <c r="E76" s="62">
        <v>76422</v>
      </c>
      <c r="F76" s="62">
        <v>76422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78" t="s">
        <v>100</v>
      </c>
      <c r="N76" s="64" t="s">
        <v>101</v>
      </c>
      <c r="O76" s="60"/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5.2365000000000004</v>
      </c>
      <c r="Y76" s="47">
        <v>76422</v>
      </c>
      <c r="Z76" s="47">
        <v>76422</v>
      </c>
      <c r="AA76" s="63"/>
    </row>
    <row r="77" spans="1:29" s="59" customFormat="1" ht="18" customHeight="1">
      <c r="A77" s="78" t="s">
        <v>82</v>
      </c>
      <c r="B77" s="64" t="s">
        <v>39</v>
      </c>
      <c r="C77" s="88"/>
      <c r="D77" s="70">
        <v>6.0099999999999997E-4</v>
      </c>
      <c r="E77" s="62">
        <v>2269</v>
      </c>
      <c r="F77" s="62">
        <v>2269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78" t="s">
        <v>102</v>
      </c>
      <c r="N77" s="43" t="s">
        <v>103</v>
      </c>
      <c r="O77" s="60"/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6.0099999999999997E-4</v>
      </c>
      <c r="Y77" s="47">
        <v>2269</v>
      </c>
      <c r="Z77" s="47">
        <v>2269</v>
      </c>
      <c r="AA77" s="63"/>
    </row>
    <row r="78" spans="1:29" s="59" customFormat="1" ht="18" customHeight="1">
      <c r="A78" s="78" t="s">
        <v>86</v>
      </c>
      <c r="B78" s="64" t="s">
        <v>42</v>
      </c>
      <c r="C78" s="88"/>
      <c r="D78" s="70">
        <v>0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78" t="s">
        <v>104</v>
      </c>
      <c r="N78" s="64" t="s">
        <v>105</v>
      </c>
      <c r="O78" s="60"/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  <c r="Y78" s="47">
        <v>0</v>
      </c>
      <c r="Z78" s="47">
        <v>0</v>
      </c>
      <c r="AA78" s="63"/>
    </row>
    <row r="79" spans="1:29" s="71" customFormat="1" ht="25.75" customHeight="1">
      <c r="A79" s="52"/>
      <c r="C79" s="89" t="s">
        <v>21</v>
      </c>
      <c r="D79" s="73">
        <f>D80</f>
        <v>0.95330000000000004</v>
      </c>
      <c r="E79" s="58">
        <f t="shared" ref="E79:L79" si="14">E80</f>
        <v>1420921</v>
      </c>
      <c r="F79" s="58">
        <f t="shared" si="14"/>
        <v>1420921</v>
      </c>
      <c r="G79" s="58">
        <f>G80</f>
        <v>0</v>
      </c>
      <c r="H79" s="58">
        <f t="shared" si="14"/>
        <v>0</v>
      </c>
      <c r="I79" s="58">
        <f t="shared" si="14"/>
        <v>0</v>
      </c>
      <c r="J79" s="58">
        <f t="shared" si="14"/>
        <v>0</v>
      </c>
      <c r="K79" s="58">
        <f t="shared" si="14"/>
        <v>0</v>
      </c>
      <c r="L79" s="58">
        <f t="shared" si="14"/>
        <v>0</v>
      </c>
      <c r="M79" s="52"/>
      <c r="O79" s="72"/>
      <c r="P79" s="51" t="s">
        <v>21</v>
      </c>
      <c r="Q79" s="58">
        <f t="shared" ref="Q79:W79" si="15">Q80</f>
        <v>0</v>
      </c>
      <c r="R79" s="58">
        <f t="shared" si="15"/>
        <v>0</v>
      </c>
      <c r="S79" s="58">
        <f t="shared" si="15"/>
        <v>0</v>
      </c>
      <c r="T79" s="58">
        <f t="shared" si="15"/>
        <v>0</v>
      </c>
      <c r="U79" s="58">
        <f t="shared" si="15"/>
        <v>0</v>
      </c>
      <c r="V79" s="58">
        <f t="shared" si="15"/>
        <v>0</v>
      </c>
      <c r="W79" s="58">
        <f t="shared" si="15"/>
        <v>0</v>
      </c>
      <c r="X79" s="69">
        <f>X80</f>
        <v>0.95330000000000004</v>
      </c>
      <c r="Y79" s="69">
        <f>Y80</f>
        <v>1420921</v>
      </c>
      <c r="Z79" s="69">
        <f>Z80</f>
        <v>1420921</v>
      </c>
      <c r="AA79" s="74"/>
    </row>
    <row r="80" spans="1:29" s="71" customFormat="1" ht="20.149999999999999" customHeight="1">
      <c r="A80" s="107" t="s">
        <v>20</v>
      </c>
      <c r="B80" s="52"/>
      <c r="C80" s="90"/>
      <c r="D80" s="73">
        <f>SUM(D81:D82)</f>
        <v>0.95330000000000004</v>
      </c>
      <c r="E80" s="73">
        <f t="shared" ref="E80:F80" si="16">SUM(E81:E82)</f>
        <v>1420921</v>
      </c>
      <c r="F80" s="73">
        <f t="shared" si="16"/>
        <v>1420921</v>
      </c>
      <c r="G80" s="58">
        <f t="shared" ref="G80:L80" si="17">SUM(G82:G82)</f>
        <v>0</v>
      </c>
      <c r="H80" s="58">
        <f t="shared" si="17"/>
        <v>0</v>
      </c>
      <c r="I80" s="58">
        <f t="shared" si="17"/>
        <v>0</v>
      </c>
      <c r="J80" s="58">
        <f t="shared" si="17"/>
        <v>0</v>
      </c>
      <c r="K80" s="58">
        <f t="shared" si="17"/>
        <v>0</v>
      </c>
      <c r="L80" s="58">
        <f t="shared" si="17"/>
        <v>0</v>
      </c>
      <c r="M80" s="115" t="s">
        <v>20</v>
      </c>
      <c r="N80" s="115"/>
      <c r="O80" s="116"/>
      <c r="Q80" s="58">
        <f t="shared" ref="Q80:W80" si="18">SUM(Q82:Q82)</f>
        <v>0</v>
      </c>
      <c r="R80" s="58">
        <f t="shared" si="18"/>
        <v>0</v>
      </c>
      <c r="S80" s="58">
        <f t="shared" si="18"/>
        <v>0</v>
      </c>
      <c r="T80" s="58">
        <f t="shared" si="18"/>
        <v>0</v>
      </c>
      <c r="U80" s="58">
        <f t="shared" si="18"/>
        <v>0</v>
      </c>
      <c r="V80" s="58">
        <f t="shared" si="18"/>
        <v>0</v>
      </c>
      <c r="W80" s="58">
        <f t="shared" si="18"/>
        <v>0</v>
      </c>
      <c r="X80" s="69">
        <f>SUM(X81:X82)</f>
        <v>0.95330000000000004</v>
      </c>
      <c r="Y80" s="69">
        <f t="shared" ref="Y80:Z80" si="19">SUM(Y81:Y82)</f>
        <v>1420921</v>
      </c>
      <c r="Z80" s="69">
        <f t="shared" si="19"/>
        <v>1420921</v>
      </c>
      <c r="AA80" s="74"/>
    </row>
    <row r="81" spans="1:27" s="59" customFormat="1" ht="18" customHeight="1">
      <c r="A81" s="78" t="s">
        <v>122</v>
      </c>
      <c r="B81" s="98"/>
      <c r="C81" s="88"/>
      <c r="D81" s="70">
        <v>0.76980000000000004</v>
      </c>
      <c r="E81" s="94">
        <v>1405653</v>
      </c>
      <c r="F81" s="94">
        <v>1405653</v>
      </c>
      <c r="G81" s="94">
        <v>0</v>
      </c>
      <c r="H81" s="94">
        <v>0</v>
      </c>
      <c r="I81" s="94">
        <v>0</v>
      </c>
      <c r="J81" s="94">
        <v>0</v>
      </c>
      <c r="K81" s="47">
        <v>0</v>
      </c>
      <c r="L81" s="47">
        <v>0</v>
      </c>
      <c r="M81" s="78" t="s">
        <v>122</v>
      </c>
      <c r="N81" s="98"/>
      <c r="O81" s="99"/>
      <c r="P81" s="63"/>
      <c r="Q81" s="94">
        <v>0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0.76980000000000004</v>
      </c>
      <c r="Y81" s="47">
        <v>1405653</v>
      </c>
      <c r="Z81" s="47">
        <v>1405653</v>
      </c>
      <c r="AA81" s="63"/>
    </row>
    <row r="82" spans="1:27" s="59" customFormat="1" ht="18" customHeight="1">
      <c r="A82" s="79" t="s">
        <v>68</v>
      </c>
      <c r="B82" s="48"/>
      <c r="C82" s="91"/>
      <c r="D82" s="77">
        <v>0.1835</v>
      </c>
      <c r="E82" s="68">
        <v>15268</v>
      </c>
      <c r="F82" s="68">
        <v>15268</v>
      </c>
      <c r="G82" s="68">
        <v>0</v>
      </c>
      <c r="H82" s="68">
        <v>0</v>
      </c>
      <c r="I82" s="68">
        <v>0</v>
      </c>
      <c r="J82" s="68">
        <v>0</v>
      </c>
      <c r="K82" s="49">
        <v>0</v>
      </c>
      <c r="L82" s="49">
        <v>0</v>
      </c>
      <c r="M82" s="79" t="s">
        <v>68</v>
      </c>
      <c r="N82" s="48"/>
      <c r="O82" s="75"/>
      <c r="P82" s="76"/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0.1835</v>
      </c>
      <c r="Y82" s="49">
        <v>15268</v>
      </c>
      <c r="Z82" s="49">
        <v>15268</v>
      </c>
      <c r="AA82" s="63"/>
    </row>
    <row r="83" spans="1:27" ht="12" customHeight="1">
      <c r="M83" s="80" t="s">
        <v>92</v>
      </c>
      <c r="N83" s="42"/>
      <c r="O83" s="42"/>
      <c r="P83" s="42"/>
      <c r="T83" s="117" t="s">
        <v>55</v>
      </c>
      <c r="U83" s="117"/>
      <c r="V83" s="117"/>
      <c r="W83" s="117"/>
      <c r="X83" s="9"/>
      <c r="AA83" s="3"/>
    </row>
    <row r="84" spans="1:27" ht="12" customHeight="1">
      <c r="M84" s="80" t="s">
        <v>119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7" ht="12" customHeight="1">
      <c r="M85" s="81" t="s">
        <v>120</v>
      </c>
      <c r="N85" s="42"/>
      <c r="O85" s="42"/>
      <c r="P85" s="42"/>
      <c r="Q85" s="42"/>
      <c r="R85" s="42"/>
      <c r="S85" s="42"/>
      <c r="T85" s="42"/>
      <c r="U85" s="42"/>
      <c r="V85" s="42"/>
      <c r="W85" s="9"/>
    </row>
  </sheetData>
  <mergeCells count="42">
    <mergeCell ref="Q7:S7"/>
    <mergeCell ref="T7:W7"/>
    <mergeCell ref="X7:Z7"/>
    <mergeCell ref="J8:L8"/>
    <mergeCell ref="A1:F1"/>
    <mergeCell ref="G1:L1"/>
    <mergeCell ref="M1:S1"/>
    <mergeCell ref="T1:Z1"/>
    <mergeCell ref="A5:B5"/>
    <mergeCell ref="M5:O5"/>
    <mergeCell ref="T5:W5"/>
    <mergeCell ref="M24:O24"/>
    <mergeCell ref="A35:B35"/>
    <mergeCell ref="M35:O35"/>
    <mergeCell ref="A7:B9"/>
    <mergeCell ref="G7:L7"/>
    <mergeCell ref="M7:O9"/>
    <mergeCell ref="X52:Z52"/>
    <mergeCell ref="J53:L53"/>
    <mergeCell ref="A46:F46"/>
    <mergeCell ref="G46:L46"/>
    <mergeCell ref="M46:S46"/>
    <mergeCell ref="T46:Z46"/>
    <mergeCell ref="A50:B50"/>
    <mergeCell ref="M50:O50"/>
    <mergeCell ref="T50:W50"/>
    <mergeCell ref="M80:O80"/>
    <mergeCell ref="T83:W83"/>
    <mergeCell ref="G8:I8"/>
    <mergeCell ref="G53:I53"/>
    <mergeCell ref="A55:B55"/>
    <mergeCell ref="M55:O55"/>
    <mergeCell ref="M68:O68"/>
    <mergeCell ref="A73:B73"/>
    <mergeCell ref="M73:O73"/>
    <mergeCell ref="A52:B54"/>
    <mergeCell ref="G52:L52"/>
    <mergeCell ref="M52:O54"/>
    <mergeCell ref="Q52:S52"/>
    <mergeCell ref="T52:W52"/>
    <mergeCell ref="A10:B10"/>
    <mergeCell ref="M10:O10"/>
  </mergeCells>
  <phoneticPr fontId="10" type="noConversion"/>
  <pageMargins left="0.74803149606299213" right="0.74803149606299213" top="0.59055118110236227" bottom="0.59055118110236227" header="0.51181102362204722" footer="0.51181102362204722"/>
  <pageSetup paperSize="9" pageOrder="overThenDown" orientation="portrait" horizontalDpi="4294967294" r:id="rId1"/>
  <headerFooter alignWithMargins="0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41 (107)</vt:lpstr>
      <vt:lpstr>'41 (107)'!Print_Area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胡開祥</cp:lastModifiedBy>
  <cp:lastPrinted>2018-08-01T03:51:52Z</cp:lastPrinted>
  <dcterms:created xsi:type="dcterms:W3CDTF">1999-01-16T01:12:24Z</dcterms:created>
  <dcterms:modified xsi:type="dcterms:W3CDTF">2018-08-01T03:51:55Z</dcterms:modified>
</cp:coreProperties>
</file>