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9" windowWidth="13020" windowHeight="8391"/>
  </bookViews>
  <sheets>
    <sheet name="工作表1" sheetId="1" r:id="rId1"/>
  </sheets>
  <definedNames>
    <definedName name="_xlnm.Print_Area" localSheetId="0">工作表1!$A$1:$N$53</definedName>
  </definedNames>
  <calcPr calcId="145621"/>
</workbook>
</file>

<file path=xl/calcChain.xml><?xml version="1.0" encoding="utf-8"?>
<calcChain xmlns="http://schemas.openxmlformats.org/spreadsheetml/2006/main">
  <c r="N43" i="1" l="1"/>
  <c r="N15" i="1" l="1"/>
  <c r="N17" i="1"/>
  <c r="N19" i="1"/>
  <c r="N24" i="1"/>
  <c r="N26" i="1"/>
  <c r="N28" i="1"/>
  <c r="N30" i="1"/>
  <c r="N32" i="1"/>
  <c r="N34" i="1"/>
  <c r="N36" i="1"/>
  <c r="N38" i="1"/>
  <c r="N45" i="1"/>
  <c r="N47" i="1"/>
  <c r="N49" i="1"/>
  <c r="M47" i="1"/>
  <c r="L47" i="1"/>
  <c r="K47" i="1"/>
  <c r="J47" i="1"/>
  <c r="I47" i="1"/>
  <c r="H47" i="1"/>
  <c r="G47" i="1"/>
  <c r="F47" i="1"/>
  <c r="E47" i="1"/>
  <c r="D47" i="1"/>
  <c r="C47" i="1"/>
  <c r="M45" i="1"/>
  <c r="L45" i="1"/>
  <c r="K45" i="1"/>
  <c r="J45" i="1"/>
  <c r="I45" i="1"/>
  <c r="H45" i="1"/>
  <c r="G45" i="1"/>
  <c r="F45" i="1"/>
  <c r="E45" i="1"/>
  <c r="D45" i="1"/>
  <c r="C45" i="1"/>
  <c r="M43" i="1"/>
  <c r="L43" i="1"/>
  <c r="K43" i="1"/>
  <c r="J43" i="1"/>
  <c r="I43" i="1"/>
  <c r="H43" i="1"/>
  <c r="G43" i="1"/>
  <c r="F43" i="1"/>
  <c r="E43" i="1"/>
  <c r="M38" i="1"/>
  <c r="L38" i="1"/>
  <c r="K38" i="1"/>
  <c r="J38" i="1"/>
  <c r="I38" i="1"/>
  <c r="H38" i="1"/>
  <c r="G38" i="1"/>
  <c r="F38" i="1"/>
  <c r="E38" i="1"/>
  <c r="D38" i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F34" i="1"/>
  <c r="E34" i="1"/>
  <c r="D34" i="1"/>
  <c r="C34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M26" i="1"/>
  <c r="L26" i="1"/>
  <c r="K26" i="1"/>
  <c r="J26" i="1"/>
  <c r="I26" i="1"/>
  <c r="H26" i="1"/>
  <c r="G26" i="1"/>
  <c r="F26" i="1"/>
  <c r="E26" i="1"/>
  <c r="D26" i="1"/>
  <c r="M24" i="1"/>
  <c r="L24" i="1"/>
  <c r="K24" i="1"/>
  <c r="J24" i="1"/>
  <c r="I24" i="1"/>
  <c r="H24" i="1"/>
  <c r="G24" i="1"/>
  <c r="F24" i="1"/>
  <c r="E24" i="1"/>
  <c r="D24" i="1"/>
  <c r="C24" i="1"/>
  <c r="M19" i="1"/>
  <c r="L19" i="1"/>
  <c r="K19" i="1"/>
  <c r="J19" i="1"/>
  <c r="I19" i="1"/>
  <c r="H19" i="1"/>
  <c r="G19" i="1"/>
  <c r="F19" i="1"/>
  <c r="E19" i="1"/>
  <c r="D19" i="1"/>
  <c r="C19" i="1"/>
  <c r="M17" i="1"/>
  <c r="L17" i="1"/>
  <c r="K17" i="1"/>
  <c r="J17" i="1"/>
  <c r="I17" i="1"/>
  <c r="H17" i="1"/>
  <c r="G17" i="1"/>
  <c r="F17" i="1"/>
  <c r="E17" i="1"/>
  <c r="D17" i="1"/>
  <c r="M15" i="1"/>
  <c r="L15" i="1"/>
  <c r="K15" i="1"/>
  <c r="J15" i="1"/>
  <c r="I15" i="1"/>
  <c r="H15" i="1"/>
  <c r="G15" i="1"/>
  <c r="F15" i="1"/>
  <c r="E15" i="1"/>
  <c r="D15" i="1"/>
  <c r="C15" i="1"/>
  <c r="C49" i="1" l="1"/>
  <c r="D49" i="1"/>
  <c r="E49" i="1"/>
  <c r="F49" i="1"/>
  <c r="G49" i="1"/>
  <c r="H49" i="1"/>
  <c r="I49" i="1"/>
  <c r="J49" i="1"/>
  <c r="K49" i="1"/>
  <c r="L49" i="1"/>
  <c r="M49" i="1" l="1"/>
</calcChain>
</file>

<file path=xl/sharedStrings.xml><?xml version="1.0" encoding="utf-8"?>
<sst xmlns="http://schemas.openxmlformats.org/spreadsheetml/2006/main" count="94" uniqueCount="59">
  <si>
    <t>水利統計簡訊</t>
  </si>
  <si>
    <t xml:space="preserve">         月別
計畫名稱</t>
    <phoneticPr fontId="1" type="noConversion"/>
  </si>
  <si>
    <t>執行率</t>
    <phoneticPr fontId="6" type="noConversion"/>
  </si>
  <si>
    <r>
      <t xml:space="preserve">         </t>
    </r>
    <r>
      <rPr>
        <sz val="12"/>
        <rFont val="標楷體"/>
        <family val="4"/>
        <charset val="136"/>
      </rPr>
      <t>編製單位：經濟部水利署主計室</t>
    </r>
    <phoneticPr fontId="6" type="noConversion"/>
  </si>
  <si>
    <t>實際支用</t>
  </si>
  <si>
    <t>應付未付</t>
  </si>
  <si>
    <t>節餘數</t>
  </si>
  <si>
    <t>執行數</t>
  </si>
  <si>
    <t>執行率</t>
  </si>
  <si>
    <t>E</t>
  </si>
  <si>
    <r>
      <t xml:space="preserve">與預定執行率比較
</t>
    </r>
    <r>
      <rPr>
        <sz val="6"/>
        <rFont val="標楷體"/>
        <family val="4"/>
        <charset val="136"/>
      </rPr>
      <t>(百分點)</t>
    </r>
    <phoneticPr fontId="6" type="noConversion"/>
  </si>
  <si>
    <r>
      <rPr>
        <sz val="12"/>
        <rFont val="標楷體"/>
        <family val="4"/>
        <charset val="136"/>
      </rPr>
      <t>蓄水建造物更新及改善計畫第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(101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</si>
  <si>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河川區域排水管理及治理</t>
    </r>
    <phoneticPr fontId="4" type="noConversion"/>
  </si>
  <si>
    <t>本年可用預算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</si>
  <si>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</si>
  <si>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</si>
  <si>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</si>
  <si>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</si>
  <si>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C+D+E</t>
    <phoneticPr fontId="1" type="noConversion"/>
  </si>
  <si>
    <t>(C+D+E)/B</t>
    <phoneticPr fontId="1" type="noConversion"/>
  </si>
  <si>
    <t>預定支用</t>
    <phoneticPr fontId="1" type="noConversion"/>
  </si>
  <si>
    <r>
      <rPr>
        <sz val="12"/>
        <color theme="1"/>
        <rFont val="標楷體"/>
        <family val="4"/>
        <charset val="136"/>
      </rPr>
      <t>單位：百萬元</t>
    </r>
    <r>
      <rPr>
        <sz val="12"/>
        <color theme="1"/>
        <rFont val="Times New Roman"/>
        <family val="1"/>
      </rPr>
      <t>;%</t>
    </r>
    <phoneticPr fontId="6" type="noConversion"/>
  </si>
  <si>
    <t>執行率</t>
    <phoneticPr fontId="6" type="noConversion"/>
  </si>
  <si>
    <t>執行率</t>
    <phoneticPr fontId="6" type="noConversion"/>
  </si>
  <si>
    <r>
      <t>單位：</t>
    </r>
    <r>
      <rPr>
        <sz val="12"/>
        <rFont val="標楷體"/>
        <family val="4"/>
        <charset val="136"/>
      </rPr>
      <t>%；百分點</t>
    </r>
    <phoneticPr fontId="6" type="noConversion"/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</si>
  <si>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(104~113年)</t>
    </r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</si>
  <si>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(104~113年)</t>
    </r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</si>
  <si>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(104~113年)</t>
    </r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</si>
  <si>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</si>
  <si>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本表列工程係指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年度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億元以上公共建設計畫當年度工程。</t>
    </r>
    <phoneticPr fontId="6" type="noConversion"/>
  </si>
  <si>
    <r>
      <rPr>
        <sz val="12"/>
        <color theme="1"/>
        <rFont val="標楷體"/>
        <family val="4"/>
        <charset val="136"/>
      </rPr>
      <t>列管計畫數</t>
    </r>
    <phoneticPr fontId="1" type="noConversion"/>
  </si>
  <si>
    <r>
      <rPr>
        <sz val="12"/>
        <rFont val="標楷體"/>
        <family val="4"/>
        <charset val="136"/>
      </rPr>
      <t>資料來源：行政院公共工程委員會全球資訊網。</t>
    </r>
    <phoneticPr fontId="6" type="noConversion"/>
  </si>
  <si>
    <r>
      <rPr>
        <sz val="12"/>
        <rFont val="標楷體"/>
        <family val="4"/>
        <charset val="136"/>
      </rPr>
      <t>離島地區供水改善計畫</t>
    </r>
    <phoneticPr fontId="4" type="noConversion"/>
  </si>
  <si>
    <r>
      <rPr>
        <sz val="12"/>
        <rFont val="標楷體"/>
        <family val="4"/>
        <charset val="136"/>
      </rPr>
      <t>曾文南化烏山頭水庫治理及穩定南部地區供水計畫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經濟部水利署部分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</si>
  <si>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金門自大陸引水計畫</t>
    </r>
    <phoneticPr fontId="4" type="noConversion"/>
  </si>
  <si>
    <r>
      <rPr>
        <sz val="12"/>
        <rFont val="標楷體"/>
        <family val="4"/>
        <charset val="136"/>
      </rPr>
      <t>金門自大陸引水工程計畫</t>
    </r>
    <phoneticPr fontId="1" type="noConversion"/>
  </si>
  <si>
    <r>
      <rPr>
        <sz val="12"/>
        <rFont val="標楷體"/>
        <family val="4"/>
        <charset val="136"/>
      </rPr>
      <t>湖山水庫工程計畫</t>
    </r>
    <phoneticPr fontId="4" type="noConversion"/>
  </si>
  <si>
    <r>
      <rPr>
        <sz val="12"/>
        <rFont val="標楷體"/>
        <family val="4"/>
        <charset val="136"/>
      </rPr>
      <t>無自來水地區供水改善計畫</t>
    </r>
    <r>
      <rPr>
        <sz val="12"/>
        <rFont val="Times New Roman"/>
        <family val="1"/>
      </rPr>
      <t>(101-105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</si>
  <si>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板新地區供水改善計畫二期工程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北水處部分</t>
    </r>
    <r>
      <rPr>
        <sz val="12"/>
        <rFont val="Times New Roman"/>
        <family val="1"/>
      </rPr>
      <t>)</t>
    </r>
    <phoneticPr fontId="4" type="noConversion"/>
  </si>
  <si>
    <r>
      <t xml:space="preserve">                    3.</t>
    </r>
    <r>
      <rPr>
        <sz val="12"/>
        <rFont val="標楷體"/>
        <family val="4"/>
        <charset val="136"/>
      </rPr>
      <t>比較數或有不符，係因電腦計算四捨五入之關係。</t>
    </r>
    <phoneticPr fontId="6" type="noConversion"/>
  </si>
  <si>
    <t xml:space="preserve">湖山水庫工程計畫
</t>
    <phoneticPr fontId="4" type="noConversion"/>
  </si>
  <si>
    <t xml:space="preserve">蓄水建造物更新及改善計畫(第3期)
</t>
    <phoneticPr fontId="4" type="noConversion"/>
  </si>
  <si>
    <t>STA.311</t>
    <phoneticPr fontId="6" type="noConversion"/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</si>
  <si>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</si>
  <si>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</si>
  <si>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106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1</t>
    </r>
    <r>
      <rPr>
        <sz val="14"/>
        <color rgb="FF0070C0"/>
        <rFont val="標楷體"/>
        <family val="4"/>
        <charset val="136"/>
      </rPr>
      <t>億元以上公共建設計畫工程執行預算概況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續完</t>
    </r>
    <r>
      <rPr>
        <sz val="14"/>
        <color rgb="FF0070C0"/>
        <rFont val="Times New Roman"/>
        <family val="1"/>
      </rPr>
      <t>)</t>
    </r>
    <phoneticPr fontId="6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</si>
  <si>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2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106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1</t>
    </r>
    <r>
      <rPr>
        <sz val="14"/>
        <color rgb="FF0070C0"/>
        <rFont val="標楷體"/>
        <family val="4"/>
        <charset val="136"/>
      </rPr>
      <t>億元以上公共建設計畫工程預算執行概況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</t>
    </r>
    <r>
      <rPr>
        <sz val="14"/>
        <color rgb="FF0070C0"/>
        <rFont val="Times New Roman"/>
        <family val="1"/>
      </rPr>
      <t>1)</t>
    </r>
    <phoneticPr fontId="1" type="noConversion"/>
  </si>
  <si>
    <r>
      <rPr>
        <sz val="12"/>
        <rFont val="標楷體"/>
        <family val="4"/>
        <charset val="136"/>
      </rPr>
      <t>蓄水建造物更新及改善計畫第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(101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</si>
  <si>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t>緊急供水工程暨水庫更新改善</t>
    <phoneticPr fontId="4" type="noConversion"/>
  </si>
  <si>
    <t>離島地區供水改善計畫</t>
    <phoneticPr fontId="4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</si>
  <si>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1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106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1</t>
    </r>
    <r>
      <rPr>
        <sz val="14"/>
        <color rgb="FF0070C0"/>
        <rFont val="標楷體"/>
        <family val="4"/>
        <charset val="136"/>
      </rPr>
      <t>億元以上公共建設計畫工程預算執行統計表</t>
    </r>
    <phoneticPr fontId="1" type="noConversion"/>
  </si>
  <si>
    <r>
      <t>106</t>
    </r>
    <r>
      <rPr>
        <sz val="12"/>
        <color theme="1"/>
        <rFont val="標楷體"/>
        <family val="4"/>
        <charset val="136"/>
      </rPr>
      <t>年底</t>
    </r>
    <phoneticPr fontId="6" type="noConversion"/>
  </si>
  <si>
    <r>
      <rPr>
        <sz val="14"/>
        <color rgb="FF0070C0"/>
        <rFont val="標楷體"/>
        <family val="4"/>
        <charset val="136"/>
      </rPr>
      <t>表</t>
    </r>
    <r>
      <rPr>
        <sz val="14"/>
        <color rgb="FF0070C0"/>
        <rFont val="Times New Roman"/>
        <family val="1"/>
      </rPr>
      <t xml:space="preserve">2  </t>
    </r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106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1</t>
    </r>
    <r>
      <rPr>
        <sz val="14"/>
        <color rgb="FF0070C0"/>
        <rFont val="標楷體"/>
        <family val="4"/>
        <charset val="136"/>
      </rPr>
      <t>億元以上公共建設計畫工程預算執行概況</t>
    </r>
    <phoneticPr fontId="1" type="noConversion"/>
  </si>
  <si>
    <r>
      <rPr>
        <sz val="12"/>
        <rFont val="標楷體"/>
        <family val="4"/>
        <charset val="136"/>
      </rPr>
      <t>石門水庫防淤隧道工程計畫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階段</t>
    </r>
    <r>
      <rPr>
        <sz val="12"/>
        <rFont val="Times New Roman"/>
        <family val="1"/>
      </rPr>
      <t>)</t>
    </r>
    <phoneticPr fontId="4" type="noConversion"/>
  </si>
  <si>
    <t>烏溪鳥嘴潭人工湖工程計畫</t>
    <phoneticPr fontId="4" type="noConversion"/>
  </si>
  <si>
    <r>
      <rPr>
        <sz val="12"/>
        <rFont val="標楷體"/>
        <family val="4"/>
        <charset val="136"/>
      </rPr>
      <t>地下水保育管理暨地層下陷防治第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期計畫</t>
    </r>
    <r>
      <rPr>
        <sz val="12"/>
        <rFont val="Times New Roman"/>
        <family val="1"/>
      </rPr>
      <t>(104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) </t>
    </r>
    <phoneticPr fontId="4" type="noConversion"/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</si>
  <si>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河川區域排水管理及治理</t>
    </r>
    <phoneticPr fontId="4" type="noConversion"/>
  </si>
  <si>
    <r>
      <t>107</t>
    </r>
    <r>
      <rPr>
        <sz val="14"/>
        <color indexed="39"/>
        <rFont val="標楷體"/>
        <family val="4"/>
        <charset val="136"/>
      </rPr>
      <t>年</t>
    </r>
    <r>
      <rPr>
        <sz val="14"/>
        <color indexed="39"/>
        <rFont val="Times New Roman"/>
        <family val="1"/>
      </rPr>
      <t>2</t>
    </r>
    <r>
      <rPr>
        <sz val="14"/>
        <color indexed="39"/>
        <rFont val="標楷體"/>
        <family val="4"/>
        <charset val="136"/>
      </rPr>
      <t>月</t>
    </r>
    <r>
      <rPr>
        <sz val="14"/>
        <color indexed="39"/>
        <rFont val="Times New Roman"/>
        <family val="1"/>
      </rPr>
      <t>6</t>
    </r>
    <r>
      <rPr>
        <sz val="14"/>
        <color indexed="39"/>
        <rFont val="標楷體"/>
        <family val="4"/>
        <charset val="136"/>
      </rPr>
      <t>日</t>
    </r>
    <r>
      <rPr>
        <sz val="14"/>
        <color indexed="39"/>
        <rFont val="Times New Roman"/>
        <family val="1"/>
      </rPr>
      <t xml:space="preserve"> </t>
    </r>
    <r>
      <rPr>
        <sz val="14"/>
        <color indexed="39"/>
        <rFont val="標楷體"/>
        <family val="4"/>
        <charset val="136"/>
      </rPr>
      <t>星期二</t>
    </r>
    <phoneticPr fontId="6" type="noConversion"/>
  </si>
  <si>
    <r>
      <t xml:space="preserve">                    2.</t>
    </r>
    <r>
      <rPr>
        <sz val="12"/>
        <rFont val="標楷體"/>
        <family val="4"/>
        <charset val="136"/>
      </rPr>
      <t>「－」表示無數字</t>
    </r>
    <r>
      <rPr>
        <sz val="12"/>
        <rFont val="Times New Roman"/>
        <family val="1"/>
      </rPr>
      <t>;</t>
    </r>
    <r>
      <rPr>
        <sz val="12"/>
        <rFont val="標楷體"/>
        <family val="4"/>
        <charset val="136"/>
      </rPr>
      <t>「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」表示有數字而不及半單位。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</si>
</sst>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.00_);_(* \(#,##0.00\);_(* &quot;-&quot;??_);_(@_)"/>
    <numFmt numFmtId="177" formatCode="0.00_ ;[Red]\-0.00\ "/>
    <numFmt numFmtId="178" formatCode="#,##0.00_ ;[Red]\-#,##0.00\ 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color indexed="39"/>
      <name val="標楷體"/>
      <family val="4"/>
      <charset val="136"/>
    </font>
    <font>
      <sz val="24"/>
      <name val="標楷體"/>
      <family val="4"/>
      <charset val="136"/>
    </font>
    <font>
      <sz val="14"/>
      <color indexed="39"/>
      <name val="標楷體"/>
      <family val="4"/>
      <charset val="136"/>
    </font>
    <font>
      <sz val="14"/>
      <name val="標楷體"/>
      <family val="4"/>
      <charset val="136"/>
    </font>
    <font>
      <sz val="14"/>
      <color indexed="39"/>
      <name val="Times New Roman"/>
      <family val="1"/>
    </font>
    <font>
      <sz val="14"/>
      <color rgb="FF0070C0"/>
      <name val="Times New Roman"/>
      <family val="1"/>
    </font>
    <font>
      <sz val="14"/>
      <color rgb="FF0070C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6"/>
      <name val="標楷體"/>
      <family val="4"/>
      <charset val="136"/>
    </font>
    <font>
      <sz val="9.5"/>
      <name val="標楷體"/>
      <family val="4"/>
      <charset val="136"/>
    </font>
    <font>
      <sz val="12"/>
      <color indexed="39"/>
      <name val="Times New Roman"/>
      <family val="1"/>
    </font>
    <font>
      <sz val="9.5"/>
      <color theme="1"/>
      <name val="標楷體"/>
      <family val="4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4" fillId="0" borderId="0"/>
  </cellStyleXfs>
  <cellXfs count="66">
    <xf numFmtId="0" fontId="0" fillId="0" borderId="0" xfId="0">
      <alignment vertical="center"/>
    </xf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4" fillId="0" borderId="0" xfId="2"/>
    <xf numFmtId="0" fontId="14" fillId="0" borderId="0" xfId="2" applyFont="1"/>
    <xf numFmtId="176" fontId="16" fillId="0" borderId="0" xfId="2" applyNumberFormat="1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2" applyFont="1" applyBorder="1" applyAlignment="1">
      <alignment horizontal="right"/>
    </xf>
    <xf numFmtId="49" fontId="15" fillId="0" borderId="0" xfId="2" quotePrefix="1" applyNumberFormat="1" applyFont="1" applyBorder="1" applyAlignment="1">
      <alignment vertical="center" wrapText="1"/>
    </xf>
    <xf numFmtId="49" fontId="15" fillId="0" borderId="0" xfId="2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0" fontId="18" fillId="0" borderId="1" xfId="2" quotePrefix="1" applyFont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3" fillId="0" borderId="0" xfId="0" applyFont="1" applyAlignment="1">
      <alignment horizontal="left" vertical="center"/>
    </xf>
    <xf numFmtId="49" fontId="14" fillId="0" borderId="0" xfId="2" quotePrefix="1" applyNumberFormat="1" applyFont="1" applyBorder="1" applyAlignment="1">
      <alignment horizontal="left" vertical="center"/>
    </xf>
    <xf numFmtId="41" fontId="3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4" fillId="0" borderId="5" xfId="2" applyFont="1" applyBorder="1" applyAlignment="1">
      <alignment horizontal="center" vertical="center"/>
    </xf>
    <xf numFmtId="0" fontId="21" fillId="0" borderId="1" xfId="2" quotePrefix="1" applyFont="1" applyBorder="1" applyAlignment="1">
      <alignment horizontal="center" vertical="center" wrapText="1"/>
    </xf>
    <xf numFmtId="0" fontId="2" fillId="0" borderId="7" xfId="2" applyFont="1" applyBorder="1" applyAlignment="1">
      <alignment horizontal="right"/>
    </xf>
    <xf numFmtId="0" fontId="0" fillId="0" borderId="0" xfId="0">
      <alignment vertical="center"/>
    </xf>
    <xf numFmtId="0" fontId="14" fillId="0" borderId="0" xfId="2" applyBorder="1"/>
    <xf numFmtId="0" fontId="11" fillId="0" borderId="0" xfId="1" applyFont="1" applyAlignment="1">
      <alignment horizontal="left"/>
    </xf>
    <xf numFmtId="49" fontId="14" fillId="0" borderId="0" xfId="2" quotePrefix="1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15" fillId="3" borderId="1" xfId="2" applyFont="1" applyFill="1" applyBorder="1" applyAlignment="1">
      <alignment horizontal="right" vertical="center"/>
    </xf>
    <xf numFmtId="177" fontId="15" fillId="3" borderId="1" xfId="2" applyNumberFormat="1" applyFont="1" applyFill="1" applyBorder="1" applyAlignment="1">
      <alignment horizontal="right" vertical="center"/>
    </xf>
    <xf numFmtId="178" fontId="15" fillId="3" borderId="1" xfId="2" applyNumberFormat="1" applyFont="1" applyFill="1" applyBorder="1" applyAlignment="1">
      <alignment horizontal="right" vertical="center"/>
    </xf>
    <xf numFmtId="41" fontId="15" fillId="3" borderId="1" xfId="2" applyNumberFormat="1" applyFont="1" applyFill="1" applyBorder="1" applyAlignment="1">
      <alignment horizontal="right" vertical="center"/>
    </xf>
    <xf numFmtId="41" fontId="15" fillId="3" borderId="5" xfId="2" applyNumberFormat="1" applyFont="1" applyFill="1" applyBorder="1" applyAlignment="1">
      <alignment horizontal="right" vertical="center"/>
    </xf>
    <xf numFmtId="0" fontId="15" fillId="3" borderId="5" xfId="2" applyFont="1" applyFill="1" applyBorder="1" applyAlignment="1">
      <alignment horizontal="right" vertical="center"/>
    </xf>
    <xf numFmtId="178" fontId="15" fillId="3" borderId="5" xfId="2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0" fontId="3" fillId="0" borderId="7" xfId="2" applyFont="1" applyBorder="1" applyAlignment="1">
      <alignment horizontal="center"/>
    </xf>
    <xf numFmtId="0" fontId="14" fillId="2" borderId="10" xfId="2" applyFont="1" applyFill="1" applyBorder="1" applyAlignment="1">
      <alignment horizontal="left" vertical="center" wrapText="1"/>
    </xf>
    <xf numFmtId="0" fontId="14" fillId="2" borderId="13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2" fillId="0" borderId="0" xfId="2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/>
    </xf>
    <xf numFmtId="0" fontId="5" fillId="2" borderId="10" xfId="2" applyFont="1" applyFill="1" applyBorder="1" applyAlignment="1">
      <alignment horizontal="left" vertical="center" wrapText="1"/>
    </xf>
  </cellXfs>
  <cellStyles count="3">
    <cellStyle name="一般" xfId="0" builtinId="0"/>
    <cellStyle name="一般_8712" xfId="2"/>
    <cellStyle name="一般_sta2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12</xdr:row>
      <xdr:rowOff>0</xdr:rowOff>
    </xdr:from>
    <xdr:to>
      <xdr:col>0</xdr:col>
      <xdr:colOff>1668780</xdr:colOff>
      <xdr:row>12</xdr:row>
      <xdr:rowOff>53340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44880" y="3970020"/>
          <a:ext cx="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40</xdr:row>
      <xdr:rowOff>0</xdr:rowOff>
    </xdr:from>
    <xdr:to>
      <xdr:col>0</xdr:col>
      <xdr:colOff>1668780</xdr:colOff>
      <xdr:row>40</xdr:row>
      <xdr:rowOff>53340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8680" y="2804160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21</xdr:row>
      <xdr:rowOff>0</xdr:rowOff>
    </xdr:from>
    <xdr:to>
      <xdr:col>0</xdr:col>
      <xdr:colOff>1668780</xdr:colOff>
      <xdr:row>21</xdr:row>
      <xdr:rowOff>53340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22960" y="5529943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152401</xdr:colOff>
      <xdr:row>2</xdr:row>
      <xdr:rowOff>54429</xdr:rowOff>
    </xdr:from>
    <xdr:to>
      <xdr:col>13</xdr:col>
      <xdr:colOff>397328</xdr:colOff>
      <xdr:row>3</xdr:row>
      <xdr:rowOff>419101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52401" y="593272"/>
          <a:ext cx="6776356" cy="3184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36576" bIns="0" anchor="t" upright="1"/>
        <a:lstStyle/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本署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106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年度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億元以上公共建設計畫工程計有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個計畫，年度可支用預算計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340.17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億元、實際支用數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232.67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億元、應付未付數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83.42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億元、節餘數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9.25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億元，整體執行率為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95.64%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，其中預算執行率達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100%(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以上者有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95%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以上者亦有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個計畫，執行情形相當良好。</a:t>
          </a:r>
        </a:p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        若按計畫別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月底預算執行率觀察，以蓄水建造物更新及改善計畫第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期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(101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～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、烏溪鳥嘴潭人工湖工程計畫及石門水庫防淤隧道工程計畫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階段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個工程計畫最佳，達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100%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。而以地下水保育管理暨地層下陷防治第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期計畫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(104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～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執行情形最差，因招標行政作業延宕之故，執行進度落後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9.74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個百分點，其次是流域綜合治理計畫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-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河川區域排水管理及治理工程計畫，因發包作業延宕及估驗請款等行政作業因素，執行進度落後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7.47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個百分點；若按計畫別各月預算執行率觀察，則以緊急供水工程暨水庫更新改善計畫執行情形最差，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3-12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月執行進度皆落後，惟於下半年積極趕辦，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至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月每月落後百分點呈遞減趨勢，至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月份僅落後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3.73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個百分點。 </a:t>
          </a:r>
        </a:p>
        <a:p>
          <a:pPr algn="just" rtl="0">
            <a:defRPr sz="1000"/>
          </a:pPr>
          <a:endParaRPr lang="zh-TW" altLang="en-US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sqref="A1:N1"/>
    </sheetView>
  </sheetViews>
  <sheetFormatPr defaultRowHeight="16.75"/>
  <cols>
    <col min="1" max="1" width="11.61328125" style="21" customWidth="1"/>
    <col min="2" max="3" width="6" customWidth="1"/>
    <col min="4" max="4" width="6.53515625" customWidth="1"/>
    <col min="5" max="9" width="6.84375" customWidth="1"/>
    <col min="10" max="10" width="7.3828125" customWidth="1"/>
    <col min="11" max="14" width="6.84375" customWidth="1"/>
  </cols>
  <sheetData>
    <row r="1" spans="1:18" s="1" customFormat="1" ht="27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s="3" customFormat="1" ht="15.55" customHeight="1">
      <c r="A2" s="32" t="s">
        <v>42</v>
      </c>
      <c r="B2" s="2"/>
      <c r="C2" s="2"/>
      <c r="N2" s="5" t="s">
        <v>57</v>
      </c>
    </row>
    <row r="3" spans="1:18" s="3" customFormat="1" ht="222" customHeight="1">
      <c r="A3" s="20"/>
      <c r="B3" s="2"/>
      <c r="C3" s="2"/>
      <c r="D3" s="4"/>
    </row>
    <row r="4" spans="1:18" s="3" customFormat="1" ht="42.45" customHeight="1">
      <c r="A4" s="20"/>
      <c r="B4" s="2"/>
      <c r="C4" s="2"/>
      <c r="D4" s="4"/>
    </row>
    <row r="5" spans="1:18" ht="25.75" customHeight="1">
      <c r="A5" s="48" t="s">
        <v>50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8" ht="15.65" customHeight="1">
      <c r="A6" s="34"/>
      <c r="B6" s="17"/>
      <c r="C6" s="17"/>
      <c r="D6" s="17"/>
      <c r="E6" s="17"/>
      <c r="F6" s="44" t="s">
        <v>51</v>
      </c>
      <c r="G6" s="44"/>
      <c r="H6" s="17"/>
      <c r="I6" s="17"/>
      <c r="J6" s="17"/>
      <c r="K6" s="17"/>
      <c r="L6" s="17"/>
      <c r="M6" s="17"/>
      <c r="N6" s="13" t="s">
        <v>21</v>
      </c>
    </row>
    <row r="7" spans="1:18" ht="25.3" customHeight="1">
      <c r="A7" s="47" t="s">
        <v>30</v>
      </c>
      <c r="B7" s="51" t="s">
        <v>13</v>
      </c>
      <c r="C7" s="51"/>
      <c r="D7" s="55" t="s">
        <v>20</v>
      </c>
      <c r="E7" s="56"/>
      <c r="F7" s="54" t="s">
        <v>4</v>
      </c>
      <c r="G7" s="54"/>
      <c r="H7" s="54" t="s">
        <v>5</v>
      </c>
      <c r="I7" s="54"/>
      <c r="J7" s="24" t="s">
        <v>6</v>
      </c>
      <c r="K7" s="54" t="s">
        <v>7</v>
      </c>
      <c r="L7" s="54"/>
      <c r="M7" s="54" t="s">
        <v>8</v>
      </c>
      <c r="N7" s="55"/>
    </row>
    <row r="8" spans="1:18" ht="25.3" customHeight="1">
      <c r="A8" s="47"/>
      <c r="B8" s="52" t="s">
        <v>14</v>
      </c>
      <c r="C8" s="52"/>
      <c r="D8" s="52" t="s">
        <v>15</v>
      </c>
      <c r="E8" s="52"/>
      <c r="F8" s="52" t="s">
        <v>16</v>
      </c>
      <c r="G8" s="52"/>
      <c r="H8" s="52" t="s">
        <v>17</v>
      </c>
      <c r="I8" s="52"/>
      <c r="J8" s="25" t="s">
        <v>9</v>
      </c>
      <c r="K8" s="52" t="s">
        <v>18</v>
      </c>
      <c r="L8" s="52"/>
      <c r="M8" s="52" t="s">
        <v>19</v>
      </c>
      <c r="N8" s="57"/>
    </row>
    <row r="9" spans="1:18" ht="25.3" customHeight="1">
      <c r="A9" s="26">
        <v>15</v>
      </c>
      <c r="B9" s="62">
        <v>34016.54</v>
      </c>
      <c r="C9" s="63"/>
      <c r="D9" s="62">
        <v>34016.54</v>
      </c>
      <c r="E9" s="63"/>
      <c r="F9" s="62">
        <v>23267.343000000001</v>
      </c>
      <c r="G9" s="64"/>
      <c r="H9" s="53">
        <v>8342.0429999999997</v>
      </c>
      <c r="I9" s="53"/>
      <c r="J9" s="23">
        <v>924.97699999999998</v>
      </c>
      <c r="K9" s="53">
        <v>32534.36</v>
      </c>
      <c r="L9" s="53"/>
      <c r="M9" s="49">
        <v>95.64</v>
      </c>
      <c r="N9" s="50"/>
      <c r="O9" s="43"/>
      <c r="P9" s="35"/>
      <c r="Q9" s="35"/>
      <c r="R9" s="35"/>
    </row>
    <row r="10" spans="1:18" ht="18" customHeight="1">
      <c r="A10" s="22" t="s">
        <v>31</v>
      </c>
      <c r="B10" s="18"/>
      <c r="D10" s="18"/>
      <c r="F10" s="18"/>
      <c r="H10" s="18"/>
      <c r="J10" s="18"/>
      <c r="L10" s="18"/>
      <c r="N10" s="16"/>
    </row>
    <row r="11" spans="1:18" ht="19.3" customHeight="1">
      <c r="A11" s="48" t="s">
        <v>52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8">
      <c r="B12" s="11"/>
      <c r="C12" s="35"/>
      <c r="D12" s="35"/>
      <c r="E12" s="35"/>
      <c r="F12" s="35"/>
      <c r="G12" s="35"/>
      <c r="H12" s="35"/>
      <c r="I12" s="35"/>
      <c r="J12" s="11"/>
      <c r="K12" s="11"/>
      <c r="L12" s="11"/>
      <c r="M12" s="11"/>
      <c r="N12" s="29" t="s">
        <v>24</v>
      </c>
    </row>
    <row r="13" spans="1:18" s="6" customFormat="1" ht="31.75" customHeight="1">
      <c r="A13" s="59" t="s">
        <v>1</v>
      </c>
      <c r="B13" s="60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7">
        <v>12</v>
      </c>
      <c r="O13" s="31"/>
    </row>
    <row r="14" spans="1:18" s="6" customFormat="1" ht="32.049999999999997" customHeight="1">
      <c r="A14" s="45" t="s">
        <v>33</v>
      </c>
      <c r="B14" s="28" t="s">
        <v>22</v>
      </c>
      <c r="C14" s="37">
        <v>98.02</v>
      </c>
      <c r="D14" s="37">
        <v>99.52</v>
      </c>
      <c r="E14" s="37">
        <v>100.15</v>
      </c>
      <c r="F14" s="37">
        <v>98.05</v>
      </c>
      <c r="G14" s="37">
        <v>99.960000000000008</v>
      </c>
      <c r="H14" s="36">
        <v>99.58</v>
      </c>
      <c r="I14" s="36">
        <v>97.04</v>
      </c>
      <c r="J14" s="36">
        <v>95.08</v>
      </c>
      <c r="K14" s="36">
        <v>96.89</v>
      </c>
      <c r="L14" s="36">
        <v>98.839999999999989</v>
      </c>
      <c r="M14" s="36">
        <v>98.960000000000008</v>
      </c>
      <c r="N14" s="41">
        <v>98.550000000000011</v>
      </c>
    </row>
    <row r="15" spans="1:18" s="7" customFormat="1" ht="52" customHeight="1">
      <c r="A15" s="46" t="s">
        <v>12</v>
      </c>
      <c r="B15" s="19" t="s">
        <v>10</v>
      </c>
      <c r="C15" s="38">
        <f t="shared" ref="C15:N15" si="0">C14-100</f>
        <v>-1.980000000000004</v>
      </c>
      <c r="D15" s="38">
        <f t="shared" si="0"/>
        <v>-0.48000000000000398</v>
      </c>
      <c r="E15" s="38">
        <f t="shared" si="0"/>
        <v>0.15000000000000568</v>
      </c>
      <c r="F15" s="38">
        <f t="shared" si="0"/>
        <v>-1.9500000000000028</v>
      </c>
      <c r="G15" s="38">
        <f t="shared" si="0"/>
        <v>-3.9999999999992042E-2</v>
      </c>
      <c r="H15" s="38">
        <f t="shared" si="0"/>
        <v>-0.42000000000000171</v>
      </c>
      <c r="I15" s="38">
        <f t="shared" si="0"/>
        <v>-2.9599999999999937</v>
      </c>
      <c r="J15" s="38">
        <f t="shared" si="0"/>
        <v>-4.9200000000000017</v>
      </c>
      <c r="K15" s="38">
        <f t="shared" si="0"/>
        <v>-3.1099999999999994</v>
      </c>
      <c r="L15" s="38">
        <f t="shared" si="0"/>
        <v>-1.1600000000000108</v>
      </c>
      <c r="M15" s="38">
        <f t="shared" si="0"/>
        <v>-1.039999999999992</v>
      </c>
      <c r="N15" s="42">
        <f t="shared" si="0"/>
        <v>-1.4499999999999886</v>
      </c>
    </row>
    <row r="16" spans="1:18" s="6" customFormat="1" ht="32.049999999999997" customHeight="1">
      <c r="A16" s="45" t="s">
        <v>47</v>
      </c>
      <c r="B16" s="28" t="s">
        <v>23</v>
      </c>
      <c r="C16" s="39">
        <v>0</v>
      </c>
      <c r="D16" s="39">
        <v>100</v>
      </c>
      <c r="E16" s="39">
        <v>100</v>
      </c>
      <c r="F16" s="39">
        <v>100</v>
      </c>
      <c r="G16" s="39">
        <v>100</v>
      </c>
      <c r="H16" s="39">
        <v>100</v>
      </c>
      <c r="I16" s="39">
        <v>100</v>
      </c>
      <c r="J16" s="39">
        <v>100</v>
      </c>
      <c r="K16" s="39">
        <v>100</v>
      </c>
      <c r="L16" s="39">
        <v>100</v>
      </c>
      <c r="M16" s="39">
        <v>100</v>
      </c>
      <c r="N16" s="40">
        <v>100</v>
      </c>
    </row>
    <row r="17" spans="1:15" s="7" customFormat="1" ht="52" customHeight="1">
      <c r="A17" s="46" t="s">
        <v>34</v>
      </c>
      <c r="B17" s="19" t="s">
        <v>10</v>
      </c>
      <c r="C17" s="39">
        <v>0</v>
      </c>
      <c r="D17" s="39">
        <f t="shared" ref="D17:N17" si="1">D16-100</f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39">
        <f t="shared" si="1"/>
        <v>0</v>
      </c>
      <c r="I17" s="39">
        <f t="shared" si="1"/>
        <v>0</v>
      </c>
      <c r="J17" s="39">
        <f t="shared" si="1"/>
        <v>0</v>
      </c>
      <c r="K17" s="39">
        <f t="shared" si="1"/>
        <v>0</v>
      </c>
      <c r="L17" s="39">
        <f t="shared" si="1"/>
        <v>0</v>
      </c>
      <c r="M17" s="39">
        <f t="shared" si="1"/>
        <v>0</v>
      </c>
      <c r="N17" s="40">
        <f t="shared" si="1"/>
        <v>0</v>
      </c>
    </row>
    <row r="18" spans="1:15" s="6" customFormat="1" ht="32.049999999999997" customHeight="1">
      <c r="A18" s="45" t="s">
        <v>56</v>
      </c>
      <c r="B18" s="28" t="s">
        <v>22</v>
      </c>
      <c r="C18" s="38">
        <v>95.77</v>
      </c>
      <c r="D18" s="38">
        <v>95.179999999999993</v>
      </c>
      <c r="E18" s="38">
        <v>95.199999999999989</v>
      </c>
      <c r="F18" s="38">
        <v>95.13000000000001</v>
      </c>
      <c r="G18" s="38">
        <v>95.1</v>
      </c>
      <c r="H18" s="38">
        <v>95.14</v>
      </c>
      <c r="I18" s="38">
        <v>95.05</v>
      </c>
      <c r="J18" s="38">
        <v>95.09</v>
      </c>
      <c r="K18" s="38">
        <v>95.05</v>
      </c>
      <c r="L18" s="38">
        <v>91.07</v>
      </c>
      <c r="M18" s="38">
        <v>90.16</v>
      </c>
      <c r="N18" s="42">
        <v>92.53</v>
      </c>
    </row>
    <row r="19" spans="1:15" s="7" customFormat="1" ht="52" customHeight="1">
      <c r="A19" s="46" t="s">
        <v>34</v>
      </c>
      <c r="B19" s="19" t="s">
        <v>10</v>
      </c>
      <c r="C19" s="38">
        <f t="shared" ref="C19:N19" si="2">C18-100</f>
        <v>-4.230000000000004</v>
      </c>
      <c r="D19" s="38">
        <f t="shared" si="2"/>
        <v>-4.8200000000000074</v>
      </c>
      <c r="E19" s="38">
        <f t="shared" si="2"/>
        <v>-4.8000000000000114</v>
      </c>
      <c r="F19" s="38">
        <f t="shared" si="2"/>
        <v>-4.8699999999999903</v>
      </c>
      <c r="G19" s="38">
        <f t="shared" si="2"/>
        <v>-4.9000000000000057</v>
      </c>
      <c r="H19" s="38">
        <f t="shared" si="2"/>
        <v>-4.8599999999999994</v>
      </c>
      <c r="I19" s="38">
        <f t="shared" si="2"/>
        <v>-4.9500000000000028</v>
      </c>
      <c r="J19" s="38">
        <f t="shared" si="2"/>
        <v>-4.9099999999999966</v>
      </c>
      <c r="K19" s="38">
        <f t="shared" si="2"/>
        <v>-4.9500000000000028</v>
      </c>
      <c r="L19" s="38">
        <f t="shared" si="2"/>
        <v>-8.9300000000000068</v>
      </c>
      <c r="M19" s="38">
        <f t="shared" si="2"/>
        <v>-9.8400000000000034</v>
      </c>
      <c r="N19" s="42">
        <f t="shared" si="2"/>
        <v>-7.4699999999999989</v>
      </c>
    </row>
    <row r="20" spans="1:15" s="35" customFormat="1" ht="19.3" customHeight="1">
      <c r="A20" s="48" t="s">
        <v>46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5" s="35" customFormat="1">
      <c r="A21" s="21"/>
      <c r="B21" s="11"/>
      <c r="J21" s="11"/>
      <c r="K21" s="11"/>
      <c r="L21" s="11"/>
      <c r="M21" s="11"/>
      <c r="N21" s="29" t="s">
        <v>24</v>
      </c>
    </row>
    <row r="22" spans="1:15" s="6" customFormat="1" ht="31.75" customHeight="1">
      <c r="A22" s="59" t="s">
        <v>1</v>
      </c>
      <c r="B22" s="60"/>
      <c r="C22" s="10">
        <v>1</v>
      </c>
      <c r="D22" s="10">
        <v>2</v>
      </c>
      <c r="E22" s="10">
        <v>3</v>
      </c>
      <c r="F22" s="10">
        <v>4</v>
      </c>
      <c r="G22" s="10">
        <v>5</v>
      </c>
      <c r="H22" s="10">
        <v>6</v>
      </c>
      <c r="I22" s="10">
        <v>7</v>
      </c>
      <c r="J22" s="10">
        <v>8</v>
      </c>
      <c r="K22" s="10">
        <v>9</v>
      </c>
      <c r="L22" s="10">
        <v>10</v>
      </c>
      <c r="M22" s="10">
        <v>11</v>
      </c>
      <c r="N22" s="27">
        <v>12</v>
      </c>
      <c r="O22" s="31"/>
    </row>
    <row r="23" spans="1:15" s="6" customFormat="1" ht="32.049999999999997" customHeight="1">
      <c r="A23" s="65" t="s">
        <v>54</v>
      </c>
      <c r="B23" s="28" t="s">
        <v>22</v>
      </c>
      <c r="C23" s="38">
        <v>100.03</v>
      </c>
      <c r="D23" s="38">
        <v>99.72</v>
      </c>
      <c r="E23" s="38">
        <v>99.98</v>
      </c>
      <c r="F23" s="38">
        <v>99.95</v>
      </c>
      <c r="G23" s="38">
        <v>99.99</v>
      </c>
      <c r="H23" s="38">
        <v>99.98</v>
      </c>
      <c r="I23" s="39">
        <v>100</v>
      </c>
      <c r="J23" s="38">
        <v>99.97</v>
      </c>
      <c r="K23" s="38">
        <v>99.99</v>
      </c>
      <c r="L23" s="38">
        <v>99.9</v>
      </c>
      <c r="M23" s="39">
        <v>100</v>
      </c>
      <c r="N23" s="40">
        <v>100</v>
      </c>
    </row>
    <row r="24" spans="1:15" s="7" customFormat="1" ht="52" customHeight="1">
      <c r="A24" s="46" t="s">
        <v>36</v>
      </c>
      <c r="B24" s="19" t="s">
        <v>10</v>
      </c>
      <c r="C24" s="38">
        <f t="shared" ref="C24:N24" si="3">C23-100</f>
        <v>3.0000000000001137E-2</v>
      </c>
      <c r="D24" s="38">
        <f t="shared" si="3"/>
        <v>-0.28000000000000114</v>
      </c>
      <c r="E24" s="38">
        <f t="shared" si="3"/>
        <v>-1.9999999999996021E-2</v>
      </c>
      <c r="F24" s="38">
        <f t="shared" si="3"/>
        <v>-4.9999999999997158E-2</v>
      </c>
      <c r="G24" s="38">
        <f t="shared" si="3"/>
        <v>-1.0000000000005116E-2</v>
      </c>
      <c r="H24" s="38">
        <f t="shared" si="3"/>
        <v>-1.9999999999996021E-2</v>
      </c>
      <c r="I24" s="39">
        <f t="shared" si="3"/>
        <v>0</v>
      </c>
      <c r="J24" s="38">
        <f t="shared" si="3"/>
        <v>-3.0000000000001137E-2</v>
      </c>
      <c r="K24" s="38">
        <f t="shared" si="3"/>
        <v>-1.0000000000005116E-2</v>
      </c>
      <c r="L24" s="38">
        <f t="shared" si="3"/>
        <v>-9.9999999999994316E-2</v>
      </c>
      <c r="M24" s="39">
        <f t="shared" si="3"/>
        <v>0</v>
      </c>
      <c r="N24" s="40">
        <f t="shared" si="3"/>
        <v>0</v>
      </c>
    </row>
    <row r="25" spans="1:15" s="6" customFormat="1" ht="32.049999999999997" customHeight="1">
      <c r="A25" s="45" t="s">
        <v>35</v>
      </c>
      <c r="B25" s="28" t="s">
        <v>22</v>
      </c>
      <c r="C25" s="39">
        <v>0</v>
      </c>
      <c r="D25" s="39">
        <v>100</v>
      </c>
      <c r="E25" s="38">
        <v>100.71000000000001</v>
      </c>
      <c r="F25" s="38">
        <v>100.03999999999999</v>
      </c>
      <c r="G25" s="38">
        <v>100.05</v>
      </c>
      <c r="H25" s="38">
        <v>98.42</v>
      </c>
      <c r="I25" s="38">
        <v>99.18</v>
      </c>
      <c r="J25" s="38">
        <v>99.19</v>
      </c>
      <c r="K25" s="38">
        <v>99.72</v>
      </c>
      <c r="L25" s="38">
        <v>99.75</v>
      </c>
      <c r="M25" s="38">
        <v>97.94</v>
      </c>
      <c r="N25" s="42">
        <v>98.77</v>
      </c>
    </row>
    <row r="26" spans="1:15" s="7" customFormat="1" ht="52" customHeight="1">
      <c r="A26" s="46" t="s">
        <v>26</v>
      </c>
      <c r="B26" s="19" t="s">
        <v>10</v>
      </c>
      <c r="C26" s="39">
        <v>0</v>
      </c>
      <c r="D26" s="39">
        <f t="shared" ref="D26:N26" si="4">D25-100</f>
        <v>0</v>
      </c>
      <c r="E26" s="38">
        <f t="shared" si="4"/>
        <v>0.71000000000000796</v>
      </c>
      <c r="F26" s="38">
        <f t="shared" si="4"/>
        <v>3.9999999999992042E-2</v>
      </c>
      <c r="G26" s="38">
        <f t="shared" si="4"/>
        <v>4.9999999999997158E-2</v>
      </c>
      <c r="H26" s="38">
        <f t="shared" si="4"/>
        <v>-1.5799999999999983</v>
      </c>
      <c r="I26" s="38">
        <f t="shared" si="4"/>
        <v>-0.81999999999999318</v>
      </c>
      <c r="J26" s="38">
        <f t="shared" si="4"/>
        <v>-0.81000000000000227</v>
      </c>
      <c r="K26" s="38">
        <f t="shared" si="4"/>
        <v>-0.28000000000000114</v>
      </c>
      <c r="L26" s="38">
        <f t="shared" si="4"/>
        <v>-0.25</v>
      </c>
      <c r="M26" s="38">
        <f t="shared" si="4"/>
        <v>-2.0600000000000023</v>
      </c>
      <c r="N26" s="42">
        <f t="shared" si="4"/>
        <v>-1.230000000000004</v>
      </c>
    </row>
    <row r="27" spans="1:15" s="6" customFormat="1" ht="32.049999999999997" customHeight="1">
      <c r="A27" s="45" t="s">
        <v>53</v>
      </c>
      <c r="B27" s="28" t="s">
        <v>22</v>
      </c>
      <c r="C27" s="39">
        <v>0</v>
      </c>
      <c r="D27" s="39">
        <v>100</v>
      </c>
      <c r="E27" s="38">
        <v>99.42</v>
      </c>
      <c r="F27" s="38">
        <v>96.22</v>
      </c>
      <c r="G27" s="38">
        <v>97.75</v>
      </c>
      <c r="H27" s="38">
        <v>96.59</v>
      </c>
      <c r="I27" s="38">
        <v>95.08</v>
      </c>
      <c r="J27" s="38">
        <v>96.99</v>
      </c>
      <c r="K27" s="38">
        <v>95.26</v>
      </c>
      <c r="L27" s="38">
        <v>95.199999999999989</v>
      </c>
      <c r="M27" s="38">
        <v>96.89</v>
      </c>
      <c r="N27" s="40">
        <v>100</v>
      </c>
    </row>
    <row r="28" spans="1:15" s="7" customFormat="1" ht="49.3" customHeight="1">
      <c r="A28" s="46" t="s">
        <v>32</v>
      </c>
      <c r="B28" s="19" t="s">
        <v>10</v>
      </c>
      <c r="C28" s="39">
        <v>0</v>
      </c>
      <c r="D28" s="39">
        <f t="shared" ref="D28:N28" si="5">D27-100</f>
        <v>0</v>
      </c>
      <c r="E28" s="38">
        <f t="shared" si="5"/>
        <v>-0.57999999999999829</v>
      </c>
      <c r="F28" s="38">
        <f t="shared" si="5"/>
        <v>-3.7800000000000011</v>
      </c>
      <c r="G28" s="38">
        <f t="shared" si="5"/>
        <v>-2.25</v>
      </c>
      <c r="H28" s="38">
        <f t="shared" si="5"/>
        <v>-3.4099999999999966</v>
      </c>
      <c r="I28" s="38">
        <f t="shared" si="5"/>
        <v>-4.9200000000000017</v>
      </c>
      <c r="J28" s="38">
        <f t="shared" si="5"/>
        <v>-3.0100000000000051</v>
      </c>
      <c r="K28" s="38">
        <f t="shared" si="5"/>
        <v>-4.7399999999999949</v>
      </c>
      <c r="L28" s="38">
        <f t="shared" si="5"/>
        <v>-4.8000000000000114</v>
      </c>
      <c r="M28" s="38">
        <f t="shared" si="5"/>
        <v>-3.1099999999999994</v>
      </c>
      <c r="N28" s="40">
        <f t="shared" si="5"/>
        <v>0</v>
      </c>
    </row>
    <row r="29" spans="1:15" s="6" customFormat="1" ht="32.049999999999997" customHeight="1">
      <c r="A29" s="45" t="s">
        <v>43</v>
      </c>
      <c r="B29" s="28" t="s">
        <v>22</v>
      </c>
      <c r="C29" s="38">
        <v>98.929999999999993</v>
      </c>
      <c r="D29" s="38">
        <v>97.83</v>
      </c>
      <c r="E29" s="38">
        <v>99.83</v>
      </c>
      <c r="F29" s="38">
        <v>99.2</v>
      </c>
      <c r="G29" s="38">
        <v>98.56</v>
      </c>
      <c r="H29" s="38">
        <v>99.75</v>
      </c>
      <c r="I29" s="38">
        <v>99.92</v>
      </c>
      <c r="J29" s="38">
        <v>99.72999999999999</v>
      </c>
      <c r="K29" s="38">
        <v>99.72999999999999</v>
      </c>
      <c r="L29" s="38">
        <v>99.350000000000009</v>
      </c>
      <c r="M29" s="38">
        <v>99.039999999999992</v>
      </c>
      <c r="N29" s="42">
        <v>99.49</v>
      </c>
    </row>
    <row r="30" spans="1:15" s="7" customFormat="1" ht="52" customHeight="1">
      <c r="A30" s="46" t="s">
        <v>27</v>
      </c>
      <c r="B30" s="19" t="s">
        <v>10</v>
      </c>
      <c r="C30" s="38">
        <f t="shared" ref="C30:N30" si="6">C29-100</f>
        <v>-1.0700000000000074</v>
      </c>
      <c r="D30" s="38">
        <f t="shared" si="6"/>
        <v>-2.1700000000000017</v>
      </c>
      <c r="E30" s="38">
        <f t="shared" si="6"/>
        <v>-0.17000000000000171</v>
      </c>
      <c r="F30" s="38">
        <f t="shared" si="6"/>
        <v>-0.79999999999999716</v>
      </c>
      <c r="G30" s="38">
        <f t="shared" si="6"/>
        <v>-1.4399999999999977</v>
      </c>
      <c r="H30" s="38">
        <f t="shared" si="6"/>
        <v>-0.25</v>
      </c>
      <c r="I30" s="38">
        <f t="shared" si="6"/>
        <v>-7.9999999999998295E-2</v>
      </c>
      <c r="J30" s="38">
        <f t="shared" si="6"/>
        <v>-0.27000000000001023</v>
      </c>
      <c r="K30" s="38">
        <f t="shared" si="6"/>
        <v>-0.27000000000001023</v>
      </c>
      <c r="L30" s="38">
        <f t="shared" si="6"/>
        <v>-0.64999999999999147</v>
      </c>
      <c r="M30" s="38">
        <f t="shared" si="6"/>
        <v>-0.96000000000000796</v>
      </c>
      <c r="N30" s="42">
        <f t="shared" si="6"/>
        <v>-0.51000000000000512</v>
      </c>
    </row>
    <row r="31" spans="1:15" s="6" customFormat="1" ht="32.049999999999997" customHeight="1">
      <c r="A31" s="45" t="s">
        <v>44</v>
      </c>
      <c r="B31" s="28" t="s">
        <v>22</v>
      </c>
      <c r="C31" s="38">
        <v>95.23</v>
      </c>
      <c r="D31" s="38">
        <v>95.19</v>
      </c>
      <c r="E31" s="38">
        <v>95.41</v>
      </c>
      <c r="F31" s="38">
        <v>95.38</v>
      </c>
      <c r="G31" s="38">
        <v>95.58</v>
      </c>
      <c r="H31" s="38">
        <v>95.46</v>
      </c>
      <c r="I31" s="38">
        <v>97.330000000000013</v>
      </c>
      <c r="J31" s="38">
        <v>95.62</v>
      </c>
      <c r="K31" s="38">
        <v>95.54</v>
      </c>
      <c r="L31" s="38">
        <v>96.6</v>
      </c>
      <c r="M31" s="38">
        <v>99.08</v>
      </c>
      <c r="N31" s="42">
        <v>99.460000000000008</v>
      </c>
    </row>
    <row r="32" spans="1:15" s="7" customFormat="1" ht="52" customHeight="1">
      <c r="A32" s="46" t="s">
        <v>26</v>
      </c>
      <c r="B32" s="19" t="s">
        <v>10</v>
      </c>
      <c r="C32" s="38">
        <f t="shared" ref="C32:N32" si="7">C31-100</f>
        <v>-4.769999999999996</v>
      </c>
      <c r="D32" s="38">
        <f t="shared" si="7"/>
        <v>-4.8100000000000023</v>
      </c>
      <c r="E32" s="38">
        <f t="shared" si="7"/>
        <v>-4.5900000000000034</v>
      </c>
      <c r="F32" s="38">
        <f t="shared" si="7"/>
        <v>-4.6200000000000045</v>
      </c>
      <c r="G32" s="38">
        <f t="shared" si="7"/>
        <v>-4.4200000000000017</v>
      </c>
      <c r="H32" s="38">
        <f t="shared" si="7"/>
        <v>-4.5400000000000063</v>
      </c>
      <c r="I32" s="38">
        <f t="shared" si="7"/>
        <v>-2.6699999999999875</v>
      </c>
      <c r="J32" s="38">
        <f t="shared" si="7"/>
        <v>-4.3799999999999955</v>
      </c>
      <c r="K32" s="38">
        <f t="shared" si="7"/>
        <v>-4.4599999999999937</v>
      </c>
      <c r="L32" s="38">
        <f t="shared" si="7"/>
        <v>-3.4000000000000057</v>
      </c>
      <c r="M32" s="38">
        <f t="shared" si="7"/>
        <v>-0.92000000000000171</v>
      </c>
      <c r="N32" s="42">
        <f t="shared" si="7"/>
        <v>-0.53999999999999204</v>
      </c>
    </row>
    <row r="33" spans="1:14" s="6" customFormat="1" ht="32.049999999999997" customHeight="1">
      <c r="A33" s="45" t="s">
        <v>28</v>
      </c>
      <c r="B33" s="28" t="s">
        <v>22</v>
      </c>
      <c r="C33" s="38">
        <v>99.460000000000008</v>
      </c>
      <c r="D33" s="38">
        <v>95</v>
      </c>
      <c r="E33" s="38">
        <v>95.97</v>
      </c>
      <c r="F33" s="38">
        <v>95.02000000000001</v>
      </c>
      <c r="G33" s="38">
        <v>95.89</v>
      </c>
      <c r="H33" s="38">
        <v>95.1</v>
      </c>
      <c r="I33" s="38">
        <v>95.04</v>
      </c>
      <c r="J33" s="38">
        <v>95.06</v>
      </c>
      <c r="K33" s="38">
        <v>95</v>
      </c>
      <c r="L33" s="38">
        <v>95</v>
      </c>
      <c r="M33" s="38">
        <v>95.22</v>
      </c>
      <c r="N33" s="42">
        <v>99</v>
      </c>
    </row>
    <row r="34" spans="1:14" s="7" customFormat="1" ht="52" customHeight="1">
      <c r="A34" s="46" t="s">
        <v>25</v>
      </c>
      <c r="B34" s="19" t="s">
        <v>10</v>
      </c>
      <c r="C34" s="38">
        <f t="shared" ref="C34:N34" si="8">C33-100</f>
        <v>-0.53999999999999204</v>
      </c>
      <c r="D34" s="38">
        <f t="shared" si="8"/>
        <v>-5</v>
      </c>
      <c r="E34" s="38">
        <f t="shared" si="8"/>
        <v>-4.0300000000000011</v>
      </c>
      <c r="F34" s="38">
        <f t="shared" si="8"/>
        <v>-4.9799999999999898</v>
      </c>
      <c r="G34" s="38">
        <f t="shared" si="8"/>
        <v>-4.1099999999999994</v>
      </c>
      <c r="H34" s="38">
        <f t="shared" si="8"/>
        <v>-4.9000000000000057</v>
      </c>
      <c r="I34" s="38">
        <f t="shared" si="8"/>
        <v>-4.9599999999999937</v>
      </c>
      <c r="J34" s="38">
        <f t="shared" si="8"/>
        <v>-4.9399999999999977</v>
      </c>
      <c r="K34" s="38">
        <f t="shared" si="8"/>
        <v>-5</v>
      </c>
      <c r="L34" s="38">
        <f t="shared" si="8"/>
        <v>-5</v>
      </c>
      <c r="M34" s="38">
        <f t="shared" si="8"/>
        <v>-4.7800000000000011</v>
      </c>
      <c r="N34" s="42">
        <f t="shared" si="8"/>
        <v>-1</v>
      </c>
    </row>
    <row r="35" spans="1:14" s="6" customFormat="1" ht="32.049999999999997" customHeight="1">
      <c r="A35" s="45" t="s">
        <v>55</v>
      </c>
      <c r="B35" s="28" t="s">
        <v>22</v>
      </c>
      <c r="C35" s="38">
        <v>96.28</v>
      </c>
      <c r="D35" s="38">
        <v>97.81</v>
      </c>
      <c r="E35" s="38">
        <v>95.399999999999991</v>
      </c>
      <c r="F35" s="38">
        <v>96.09</v>
      </c>
      <c r="G35" s="38">
        <v>96.89</v>
      </c>
      <c r="H35" s="38">
        <v>96.7</v>
      </c>
      <c r="I35" s="38">
        <v>96.77</v>
      </c>
      <c r="J35" s="38">
        <v>96.03</v>
      </c>
      <c r="K35" s="38">
        <v>99.3</v>
      </c>
      <c r="L35" s="38">
        <v>100.86</v>
      </c>
      <c r="M35" s="38">
        <v>99.19</v>
      </c>
      <c r="N35" s="42">
        <v>90.259999999999991</v>
      </c>
    </row>
    <row r="36" spans="1:14" s="7" customFormat="1" ht="73.849999999999994" customHeight="1">
      <c r="A36" s="46" t="s">
        <v>34</v>
      </c>
      <c r="B36" s="19" t="s">
        <v>10</v>
      </c>
      <c r="C36" s="38">
        <f t="shared" ref="C36:N36" si="9">C35-100</f>
        <v>-3.7199999999999989</v>
      </c>
      <c r="D36" s="38">
        <f t="shared" si="9"/>
        <v>-2.1899999999999977</v>
      </c>
      <c r="E36" s="38">
        <f t="shared" si="9"/>
        <v>-4.6000000000000085</v>
      </c>
      <c r="F36" s="38">
        <f t="shared" si="9"/>
        <v>-3.9099999999999966</v>
      </c>
      <c r="G36" s="38">
        <f t="shared" si="9"/>
        <v>-3.1099999999999994</v>
      </c>
      <c r="H36" s="38">
        <f t="shared" si="9"/>
        <v>-3.2999999999999972</v>
      </c>
      <c r="I36" s="38">
        <f t="shared" si="9"/>
        <v>-3.230000000000004</v>
      </c>
      <c r="J36" s="38">
        <f t="shared" si="9"/>
        <v>-3.9699999999999989</v>
      </c>
      <c r="K36" s="38">
        <f t="shared" si="9"/>
        <v>-0.70000000000000284</v>
      </c>
      <c r="L36" s="38">
        <f t="shared" si="9"/>
        <v>0.85999999999999943</v>
      </c>
      <c r="M36" s="38">
        <f t="shared" si="9"/>
        <v>-0.81000000000000227</v>
      </c>
      <c r="N36" s="42">
        <f t="shared" si="9"/>
        <v>-9.7400000000000091</v>
      </c>
    </row>
    <row r="37" spans="1:14" s="6" customFormat="1" ht="32.049999999999997" customHeight="1">
      <c r="A37" s="45" t="s">
        <v>37</v>
      </c>
      <c r="B37" s="28" t="s">
        <v>2</v>
      </c>
      <c r="C37" s="39">
        <v>0</v>
      </c>
      <c r="D37" s="38">
        <v>38</v>
      </c>
      <c r="E37" s="38">
        <v>95.009999999999991</v>
      </c>
      <c r="F37" s="38">
        <v>95</v>
      </c>
      <c r="G37" s="38">
        <v>95.03</v>
      </c>
      <c r="H37" s="38">
        <v>95.02000000000001</v>
      </c>
      <c r="I37" s="38">
        <v>95.009999999999991</v>
      </c>
      <c r="J37" s="38">
        <v>96.76</v>
      </c>
      <c r="K37" s="38">
        <v>95.78</v>
      </c>
      <c r="L37" s="38">
        <v>95.009999999999991</v>
      </c>
      <c r="M37" s="38">
        <v>95</v>
      </c>
      <c r="N37" s="42">
        <v>95.009999999999991</v>
      </c>
    </row>
    <row r="38" spans="1:14" s="7" customFormat="1" ht="52" customHeight="1">
      <c r="A38" s="46" t="s">
        <v>38</v>
      </c>
      <c r="B38" s="19" t="s">
        <v>10</v>
      </c>
      <c r="C38" s="39">
        <v>0</v>
      </c>
      <c r="D38" s="38">
        <f t="shared" ref="D38:N38" si="10">D37-100</f>
        <v>-62</v>
      </c>
      <c r="E38" s="38">
        <f t="shared" si="10"/>
        <v>-4.9900000000000091</v>
      </c>
      <c r="F38" s="38">
        <f t="shared" si="10"/>
        <v>-5</v>
      </c>
      <c r="G38" s="38">
        <f t="shared" si="10"/>
        <v>-4.9699999999999989</v>
      </c>
      <c r="H38" s="38">
        <f t="shared" si="10"/>
        <v>-4.9799999999999898</v>
      </c>
      <c r="I38" s="38">
        <f t="shared" si="10"/>
        <v>-4.9900000000000091</v>
      </c>
      <c r="J38" s="38">
        <f t="shared" si="10"/>
        <v>-3.2399999999999949</v>
      </c>
      <c r="K38" s="38">
        <f t="shared" si="10"/>
        <v>-4.2199999999999989</v>
      </c>
      <c r="L38" s="38">
        <f t="shared" si="10"/>
        <v>-4.9900000000000091</v>
      </c>
      <c r="M38" s="38">
        <f t="shared" si="10"/>
        <v>-5</v>
      </c>
      <c r="N38" s="42">
        <f t="shared" si="10"/>
        <v>-4.9900000000000091</v>
      </c>
    </row>
    <row r="39" spans="1:14" s="6" customFormat="1" ht="25.75" customHeight="1">
      <c r="A39" s="61" t="s">
        <v>45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s="30" customFormat="1">
      <c r="A40" s="21"/>
      <c r="B40" s="11"/>
      <c r="C40" s="11"/>
      <c r="D40" s="12"/>
      <c r="E40" s="11"/>
      <c r="F40" s="11"/>
      <c r="G40" s="11"/>
      <c r="H40" s="11"/>
      <c r="I40" s="11"/>
      <c r="J40" s="11"/>
      <c r="K40" s="11"/>
      <c r="L40" s="11"/>
      <c r="M40" s="11"/>
      <c r="N40" s="29" t="s">
        <v>24</v>
      </c>
    </row>
    <row r="41" spans="1:14" s="6" customFormat="1" ht="31.75" customHeight="1">
      <c r="A41" s="59" t="s">
        <v>1</v>
      </c>
      <c r="B41" s="60"/>
      <c r="C41" s="10">
        <v>1</v>
      </c>
      <c r="D41" s="10">
        <v>2</v>
      </c>
      <c r="E41" s="10">
        <v>3</v>
      </c>
      <c r="F41" s="10">
        <v>4</v>
      </c>
      <c r="G41" s="10">
        <v>5</v>
      </c>
      <c r="H41" s="10">
        <v>6</v>
      </c>
      <c r="I41" s="10">
        <v>7</v>
      </c>
      <c r="J41" s="10">
        <v>8</v>
      </c>
      <c r="K41" s="10">
        <v>9</v>
      </c>
      <c r="L41" s="10">
        <v>10</v>
      </c>
      <c r="M41" s="10">
        <v>11</v>
      </c>
      <c r="N41" s="27">
        <v>12</v>
      </c>
    </row>
    <row r="42" spans="1:14" s="6" customFormat="1" ht="32.049999999999997" customHeight="1">
      <c r="A42" s="65" t="s">
        <v>41</v>
      </c>
      <c r="B42" s="28" t="s">
        <v>22</v>
      </c>
      <c r="C42" s="39">
        <v>0</v>
      </c>
      <c r="D42" s="39">
        <v>0</v>
      </c>
      <c r="E42" s="38">
        <v>97.11</v>
      </c>
      <c r="F42" s="38">
        <v>95.52000000000001</v>
      </c>
      <c r="G42" s="38">
        <v>95.12</v>
      </c>
      <c r="H42" s="38">
        <v>95</v>
      </c>
      <c r="I42" s="38">
        <v>95.53</v>
      </c>
      <c r="J42" s="38">
        <v>95.28</v>
      </c>
      <c r="K42" s="38">
        <v>95.03</v>
      </c>
      <c r="L42" s="38">
        <v>95.15</v>
      </c>
      <c r="M42" s="38">
        <v>95.3</v>
      </c>
      <c r="N42" s="42">
        <v>95.86</v>
      </c>
    </row>
    <row r="43" spans="1:14" s="7" customFormat="1" ht="52" customHeight="1">
      <c r="A43" s="46" t="s">
        <v>38</v>
      </c>
      <c r="B43" s="19" t="s">
        <v>10</v>
      </c>
      <c r="C43" s="39">
        <v>0</v>
      </c>
      <c r="D43" s="39">
        <v>0</v>
      </c>
      <c r="E43" s="38">
        <f t="shared" ref="E43:N43" si="11">E42-100</f>
        <v>-2.8900000000000006</v>
      </c>
      <c r="F43" s="38">
        <f t="shared" si="11"/>
        <v>-4.4799999999999898</v>
      </c>
      <c r="G43" s="38">
        <f t="shared" si="11"/>
        <v>-4.8799999999999955</v>
      </c>
      <c r="H43" s="38">
        <f t="shared" si="11"/>
        <v>-5</v>
      </c>
      <c r="I43" s="38">
        <f t="shared" si="11"/>
        <v>-4.4699999999999989</v>
      </c>
      <c r="J43" s="38">
        <f t="shared" si="11"/>
        <v>-4.7199999999999989</v>
      </c>
      <c r="K43" s="38">
        <f t="shared" si="11"/>
        <v>-4.9699999999999989</v>
      </c>
      <c r="L43" s="38">
        <f t="shared" si="11"/>
        <v>-4.8499999999999943</v>
      </c>
      <c r="M43" s="38">
        <f t="shared" si="11"/>
        <v>-4.7000000000000028</v>
      </c>
      <c r="N43" s="42">
        <f t="shared" si="11"/>
        <v>-4.1400000000000006</v>
      </c>
    </row>
    <row r="44" spans="1:14" s="7" customFormat="1" ht="32.049999999999997" customHeight="1">
      <c r="A44" s="65" t="s">
        <v>40</v>
      </c>
      <c r="B44" s="28" t="s">
        <v>2</v>
      </c>
      <c r="C44" s="39">
        <v>100</v>
      </c>
      <c r="D44" s="39">
        <v>100</v>
      </c>
      <c r="E44" s="38">
        <v>100.05</v>
      </c>
      <c r="F44" s="38">
        <v>97.84</v>
      </c>
      <c r="G44" s="38">
        <v>97.84</v>
      </c>
      <c r="H44" s="38">
        <v>98.98</v>
      </c>
      <c r="I44" s="38">
        <v>99.98</v>
      </c>
      <c r="J44" s="38">
        <v>99.03</v>
      </c>
      <c r="K44" s="38">
        <v>99.22999999999999</v>
      </c>
      <c r="L44" s="38">
        <v>99.2</v>
      </c>
      <c r="M44" s="38">
        <v>99.22</v>
      </c>
      <c r="N44" s="42">
        <v>95.07</v>
      </c>
    </row>
    <row r="45" spans="1:14" s="7" customFormat="1" ht="55.3" customHeight="1">
      <c r="A45" s="46"/>
      <c r="B45" s="19" t="s">
        <v>10</v>
      </c>
      <c r="C45" s="39">
        <f t="shared" ref="C45:N45" si="12">C44-100</f>
        <v>0</v>
      </c>
      <c r="D45" s="39">
        <f t="shared" si="12"/>
        <v>0</v>
      </c>
      <c r="E45" s="38">
        <f t="shared" si="12"/>
        <v>4.9999999999997158E-2</v>
      </c>
      <c r="F45" s="38">
        <f t="shared" si="12"/>
        <v>-2.1599999999999966</v>
      </c>
      <c r="G45" s="38">
        <f t="shared" si="12"/>
        <v>-2.1599999999999966</v>
      </c>
      <c r="H45" s="38">
        <f t="shared" si="12"/>
        <v>-1.019999999999996</v>
      </c>
      <c r="I45" s="38">
        <f t="shared" si="12"/>
        <v>-1.9999999999996021E-2</v>
      </c>
      <c r="J45" s="38">
        <f t="shared" si="12"/>
        <v>-0.96999999999999886</v>
      </c>
      <c r="K45" s="38">
        <f t="shared" si="12"/>
        <v>-0.77000000000001023</v>
      </c>
      <c r="L45" s="38">
        <f t="shared" si="12"/>
        <v>-0.79999999999999716</v>
      </c>
      <c r="M45" s="38">
        <f t="shared" si="12"/>
        <v>-0.78000000000000114</v>
      </c>
      <c r="N45" s="42">
        <f t="shared" si="12"/>
        <v>-4.9300000000000068</v>
      </c>
    </row>
    <row r="46" spans="1:14" s="6" customFormat="1" ht="32.049999999999997" customHeight="1">
      <c r="A46" s="65" t="s">
        <v>49</v>
      </c>
      <c r="B46" s="28" t="s">
        <v>22</v>
      </c>
      <c r="C46" s="39">
        <v>100</v>
      </c>
      <c r="D46" s="39">
        <v>100</v>
      </c>
      <c r="E46" s="39">
        <v>100</v>
      </c>
      <c r="F46" s="39">
        <v>100</v>
      </c>
      <c r="G46" s="38">
        <v>99.9</v>
      </c>
      <c r="H46" s="38">
        <v>99.92</v>
      </c>
      <c r="I46" s="38">
        <v>99.97</v>
      </c>
      <c r="J46" s="38">
        <v>99.97</v>
      </c>
      <c r="K46" s="38">
        <v>99.98</v>
      </c>
      <c r="L46" s="38">
        <v>99.960000000000008</v>
      </c>
      <c r="M46" s="38">
        <v>99.97</v>
      </c>
      <c r="N46" s="42">
        <v>95.65</v>
      </c>
    </row>
    <row r="47" spans="1:14" s="7" customFormat="1" ht="52" customHeight="1">
      <c r="A47" s="46"/>
      <c r="B47" s="19" t="s">
        <v>10</v>
      </c>
      <c r="C47" s="39">
        <f t="shared" ref="C47:L49" si="13">C46-100</f>
        <v>0</v>
      </c>
      <c r="D47" s="39">
        <f t="shared" si="13"/>
        <v>0</v>
      </c>
      <c r="E47" s="39">
        <f t="shared" si="13"/>
        <v>0</v>
      </c>
      <c r="F47" s="39">
        <f t="shared" si="13"/>
        <v>0</v>
      </c>
      <c r="G47" s="38">
        <f t="shared" si="13"/>
        <v>-9.9999999999994316E-2</v>
      </c>
      <c r="H47" s="38">
        <f t="shared" si="13"/>
        <v>-7.9999999999998295E-2</v>
      </c>
      <c r="I47" s="38">
        <f t="shared" si="13"/>
        <v>-3.0000000000001137E-2</v>
      </c>
      <c r="J47" s="38">
        <f t="shared" si="13"/>
        <v>-3.0000000000001137E-2</v>
      </c>
      <c r="K47" s="38">
        <f t="shared" si="13"/>
        <v>-1.9999999999996021E-2</v>
      </c>
      <c r="L47" s="38">
        <f t="shared" si="13"/>
        <v>-3.9999999999992042E-2</v>
      </c>
      <c r="M47" s="38">
        <f t="shared" ref="M47:N49" si="14">M46-100</f>
        <v>-3.0000000000001137E-2</v>
      </c>
      <c r="N47" s="42">
        <f t="shared" si="14"/>
        <v>-4.3499999999999943</v>
      </c>
    </row>
    <row r="48" spans="1:14" s="6" customFormat="1" ht="32.049999999999997" customHeight="1">
      <c r="A48" s="65" t="s">
        <v>48</v>
      </c>
      <c r="B48" s="28" t="s">
        <v>22</v>
      </c>
      <c r="C48" s="39">
        <v>100</v>
      </c>
      <c r="D48" s="39">
        <v>100</v>
      </c>
      <c r="E48" s="38">
        <v>95.38</v>
      </c>
      <c r="F48" s="38">
        <v>95.43</v>
      </c>
      <c r="G48" s="38">
        <v>85.22</v>
      </c>
      <c r="H48" s="38">
        <v>60.47</v>
      </c>
      <c r="I48" s="38">
        <v>65.47</v>
      </c>
      <c r="J48" s="38">
        <v>67.55</v>
      </c>
      <c r="K48" s="38">
        <v>71.61999999999999</v>
      </c>
      <c r="L48" s="38">
        <v>75.429999999999993</v>
      </c>
      <c r="M48" s="38">
        <v>84.82</v>
      </c>
      <c r="N48" s="42">
        <v>96.27</v>
      </c>
    </row>
    <row r="49" spans="1:14" s="7" customFormat="1" ht="52" customHeight="1">
      <c r="A49" s="46" t="s">
        <v>11</v>
      </c>
      <c r="B49" s="19" t="s">
        <v>10</v>
      </c>
      <c r="C49" s="39">
        <f t="shared" si="13"/>
        <v>0</v>
      </c>
      <c r="D49" s="39">
        <f t="shared" si="13"/>
        <v>0</v>
      </c>
      <c r="E49" s="38">
        <f t="shared" si="13"/>
        <v>-4.6200000000000045</v>
      </c>
      <c r="F49" s="38">
        <f t="shared" si="13"/>
        <v>-4.5699999999999932</v>
      </c>
      <c r="G49" s="38">
        <f t="shared" si="13"/>
        <v>-14.780000000000001</v>
      </c>
      <c r="H49" s="38">
        <f t="shared" si="13"/>
        <v>-39.53</v>
      </c>
      <c r="I49" s="38">
        <f t="shared" si="13"/>
        <v>-34.53</v>
      </c>
      <c r="J49" s="38">
        <f t="shared" si="13"/>
        <v>-32.450000000000003</v>
      </c>
      <c r="K49" s="38">
        <f t="shared" si="13"/>
        <v>-28.38000000000001</v>
      </c>
      <c r="L49" s="38">
        <f t="shared" si="13"/>
        <v>-24.570000000000007</v>
      </c>
      <c r="M49" s="38">
        <f t="shared" si="14"/>
        <v>-15.180000000000007</v>
      </c>
      <c r="N49" s="42">
        <f t="shared" si="14"/>
        <v>-3.730000000000004</v>
      </c>
    </row>
    <row r="50" spans="1:14" s="7" customFormat="1" ht="15.9" customHeight="1">
      <c r="A50" s="22" t="s">
        <v>31</v>
      </c>
      <c r="B50" s="1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6" t="s">
        <v>3</v>
      </c>
    </row>
    <row r="51" spans="1:14" s="7" customFormat="1" ht="15.9" customHeight="1">
      <c r="A51" s="22" t="s">
        <v>29</v>
      </c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s="7" customFormat="1" ht="15.9" customHeight="1">
      <c r="A52" s="22" t="s">
        <v>58</v>
      </c>
      <c r="B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33" t="s">
        <v>39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B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B56" s="11"/>
      <c r="D56" s="11"/>
      <c r="E56" s="11"/>
      <c r="F56" s="11"/>
      <c r="G56" s="11"/>
      <c r="H56" s="11"/>
      <c r="I56" s="11"/>
      <c r="J56" s="11"/>
      <c r="K56" s="11"/>
      <c r="L56" s="30"/>
      <c r="M56" s="11"/>
      <c r="N56" s="11"/>
    </row>
    <row r="57" spans="1:14">
      <c r="B57" s="11"/>
      <c r="D57" s="11"/>
      <c r="E57" s="11"/>
      <c r="F57" s="11"/>
      <c r="G57" s="11"/>
      <c r="H57" s="11"/>
      <c r="I57" s="11"/>
      <c r="J57" s="11"/>
      <c r="K57" s="11"/>
      <c r="L57" s="30"/>
      <c r="M57" s="11"/>
      <c r="N57" s="11"/>
    </row>
    <row r="58" spans="1:14">
      <c r="B58" s="11"/>
      <c r="D58" s="11"/>
      <c r="E58" s="11"/>
      <c r="F58" s="11"/>
      <c r="G58" s="11"/>
      <c r="H58" s="11"/>
      <c r="I58" s="11"/>
      <c r="J58" s="11"/>
      <c r="K58" s="11"/>
      <c r="L58" s="30"/>
      <c r="M58" s="11"/>
      <c r="N58" s="11"/>
    </row>
    <row r="59" spans="1:14">
      <c r="B59" s="11"/>
      <c r="D59" s="11"/>
      <c r="E59" s="11"/>
      <c r="F59" s="11"/>
      <c r="G59" s="11"/>
      <c r="H59" s="11"/>
      <c r="I59" s="11"/>
      <c r="J59" s="11"/>
      <c r="K59" s="11"/>
      <c r="L59" s="30"/>
      <c r="M59" s="11"/>
      <c r="N59" s="11"/>
    </row>
    <row r="60" spans="1:14">
      <c r="B60" s="11"/>
      <c r="D60" s="11"/>
      <c r="E60" s="11"/>
      <c r="F60" s="11"/>
      <c r="G60" s="11"/>
      <c r="H60" s="11"/>
      <c r="I60" s="11"/>
      <c r="J60" s="11"/>
      <c r="K60" s="11"/>
      <c r="L60" s="30"/>
      <c r="M60" s="11"/>
      <c r="N60" s="11"/>
    </row>
    <row r="61" spans="1:14">
      <c r="B61" s="11"/>
      <c r="D61" s="11"/>
      <c r="E61" s="11"/>
      <c r="F61" s="11"/>
      <c r="G61" s="11"/>
      <c r="H61" s="11"/>
      <c r="I61" s="11"/>
      <c r="J61" s="11"/>
      <c r="K61" s="11"/>
      <c r="L61" s="30"/>
      <c r="M61" s="11"/>
      <c r="N61" s="11"/>
    </row>
    <row r="62" spans="1:14">
      <c r="B62" s="11"/>
      <c r="D62" s="11"/>
      <c r="E62" s="11"/>
      <c r="F62" s="11"/>
      <c r="G62" s="11"/>
      <c r="H62" s="11"/>
      <c r="I62" s="11"/>
      <c r="J62" s="11"/>
      <c r="K62" s="11"/>
      <c r="L62" s="30"/>
      <c r="M62" s="11"/>
      <c r="N62" s="11"/>
    </row>
    <row r="63" spans="1:14">
      <c r="L63" s="30"/>
    </row>
    <row r="64" spans="1:14">
      <c r="L64" s="30"/>
    </row>
    <row r="65" spans="12:12">
      <c r="L65" s="30"/>
    </row>
    <row r="66" spans="12:12">
      <c r="L66" s="30"/>
    </row>
    <row r="67" spans="12:12">
      <c r="L67" s="30"/>
    </row>
  </sheetData>
  <mergeCells count="43">
    <mergeCell ref="A48:A49"/>
    <mergeCell ref="A29:A30"/>
    <mergeCell ref="A23:A24"/>
    <mergeCell ref="A27:A28"/>
    <mergeCell ref="A35:A36"/>
    <mergeCell ref="A42:A43"/>
    <mergeCell ref="A33:A34"/>
    <mergeCell ref="A14:A15"/>
    <mergeCell ref="A22:B22"/>
    <mergeCell ref="A44:A45"/>
    <mergeCell ref="A46:A47"/>
    <mergeCell ref="K8:L8"/>
    <mergeCell ref="M8:N8"/>
    <mergeCell ref="A16:A17"/>
    <mergeCell ref="A1:N1"/>
    <mergeCell ref="A41:B41"/>
    <mergeCell ref="A39:N39"/>
    <mergeCell ref="A5:N5"/>
    <mergeCell ref="B9:C9"/>
    <mergeCell ref="D9:E9"/>
    <mergeCell ref="F9:G9"/>
    <mergeCell ref="H9:I9"/>
    <mergeCell ref="A11:N11"/>
    <mergeCell ref="A13:B13"/>
    <mergeCell ref="A25:A26"/>
    <mergeCell ref="A37:A38"/>
    <mergeCell ref="A31:A32"/>
    <mergeCell ref="F6:G6"/>
    <mergeCell ref="A18:A19"/>
    <mergeCell ref="A7:A8"/>
    <mergeCell ref="A20:N20"/>
    <mergeCell ref="M9:N9"/>
    <mergeCell ref="B7:C7"/>
    <mergeCell ref="B8:C8"/>
    <mergeCell ref="D8:E8"/>
    <mergeCell ref="F8:G8"/>
    <mergeCell ref="H8:I8"/>
    <mergeCell ref="K9:L9"/>
    <mergeCell ref="H7:I7"/>
    <mergeCell ref="F7:G7"/>
    <mergeCell ref="D7:E7"/>
    <mergeCell ref="M7:N7"/>
    <mergeCell ref="K7:L7"/>
  </mergeCells>
  <phoneticPr fontId="6" type="noConversion"/>
  <pageMargins left="0.31496062992125984" right="0.11811023622047245" top="0.55118110236220474" bottom="0.55118110236220474" header="0.31496062992125984" footer="0.31496062992125984"/>
  <pageSetup paperSize="9" orientation="portrait" horizontalDpi="4294967294" r:id="rId1"/>
  <headerFooter>
    <oddFooter xml:space="preserve">&amp;CSTA311-&amp;P
</oddFooter>
  </headerFooter>
  <rowBreaks count="2" manualBreakCount="2">
    <brk id="19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2018-02-06T08:48:54Z</cp:lastPrinted>
  <dcterms:created xsi:type="dcterms:W3CDTF">2015-12-18T07:18:34Z</dcterms:created>
  <dcterms:modified xsi:type="dcterms:W3CDTF">2018-02-06T09:08:33Z</dcterms:modified>
</cp:coreProperties>
</file>