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108" windowWidth="9624" windowHeight="6936" tabRatio="603" activeTab="0"/>
  </bookViews>
  <sheets>
    <sheet name="現有" sheetId="1" r:id="rId1"/>
    <sheet name="新北" sheetId="2" r:id="rId2"/>
    <sheet name="桃園" sheetId="3" r:id="rId3"/>
    <sheet name="台中" sheetId="4" r:id="rId4"/>
    <sheet name="台南" sheetId="5" r:id="rId5"/>
    <sheet name="高雄" sheetId="6" r:id="rId6"/>
    <sheet name="宜蘭" sheetId="7" r:id="rId7"/>
    <sheet name="新竹" sheetId="8" r:id="rId8"/>
    <sheet name="苗栗" sheetId="9" r:id="rId9"/>
    <sheet name="彰化" sheetId="10" r:id="rId10"/>
    <sheet name="雲林" sheetId="11" r:id="rId11"/>
    <sheet name="嘉義" sheetId="12" r:id="rId12"/>
    <sheet name="屏東" sheetId="13" r:id="rId13"/>
    <sheet name="台東" sheetId="14" r:id="rId14"/>
    <sheet name="花蓮" sheetId="15" r:id="rId15"/>
    <sheet name="澎湖" sheetId="16" r:id="rId16"/>
    <sheet name="基市" sheetId="17" r:id="rId17"/>
    <sheet name="竹市" sheetId="18" r:id="rId18"/>
    <sheet name="金門縣" sheetId="19" r:id="rId19"/>
    <sheet name="連江縣" sheetId="20" r:id="rId20"/>
  </sheets>
  <definedNames>
    <definedName name="_xlnm.Print_Area" localSheetId="3">'台中'!$A$1:$G$33</definedName>
    <definedName name="_xlnm.Print_Area" localSheetId="13">'台東'!$A$1:$G$33</definedName>
    <definedName name="_xlnm.Print_Area" localSheetId="4">'台南'!$A$1:$G$34</definedName>
    <definedName name="_xlnm.Print_Area" localSheetId="17">'竹市'!$A$1:$G$33</definedName>
    <definedName name="_xlnm.Print_Area" localSheetId="6">'宜蘭'!$A$1:$G$33</definedName>
    <definedName name="_xlnm.Print_Area" localSheetId="14">'花蓮'!$A$1:$G$34</definedName>
    <definedName name="_xlnm.Print_Area" localSheetId="18">'金門縣'!$A$1:$G$33</definedName>
    <definedName name="_xlnm.Print_Area" localSheetId="12">'屏東'!$A$1:$G$33</definedName>
    <definedName name="_xlnm.Print_Area" localSheetId="8">'苗栗'!$A$1:$G$34</definedName>
    <definedName name="_xlnm.Print_Area" localSheetId="2">'桃園'!$A$1:$G$34</definedName>
    <definedName name="_xlnm.Print_Area" localSheetId="5">'高雄'!$A$1:$G$34</definedName>
    <definedName name="_xlnm.Print_Area" localSheetId="16">'基市'!$A$1:$G$33</definedName>
    <definedName name="_xlnm.Print_Area" localSheetId="0">'現有'!$A$1:$G$58</definedName>
    <definedName name="_xlnm.Print_Area" localSheetId="19">'連江縣'!$A$1:$G$34</definedName>
    <definedName name="_xlnm.Print_Area" localSheetId="10">'雲林'!$A$1:$G$34</definedName>
    <definedName name="_xlnm.Print_Area" localSheetId="1">'新北'!$A$1:$G$33</definedName>
    <definedName name="_xlnm.Print_Area" localSheetId="7">'新竹'!$A$1:$G$33</definedName>
    <definedName name="_xlnm.Print_Area" localSheetId="11">'嘉義'!$A$1:$G$34</definedName>
    <definedName name="_xlnm.Print_Area" localSheetId="9">'彰化'!$A$1:$G$34</definedName>
    <definedName name="_xlnm.Print_Area" localSheetId="15">'澎湖'!$A$1:$G$34</definedName>
  </definedNames>
  <calcPr fullCalcOnLoad="1"/>
</workbook>
</file>

<file path=xl/sharedStrings.xml><?xml version="1.0" encoding="utf-8"?>
<sst xmlns="http://schemas.openxmlformats.org/spreadsheetml/2006/main" count="914" uniqueCount="197">
  <si>
    <t>年 底 別  及</t>
  </si>
  <si>
    <t>護   岸</t>
  </si>
  <si>
    <t>縣   巿   別</t>
  </si>
  <si>
    <t>(公尺)</t>
  </si>
  <si>
    <t>排  序</t>
  </si>
  <si>
    <t>八 十 四 年 底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</si>
  <si>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</si>
  <si>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</si>
  <si>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</si>
  <si>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</si>
  <si>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</si>
  <si>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</si>
  <si>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</si>
  <si>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</si>
  <si>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</si>
  <si>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</si>
  <si>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</si>
  <si>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</si>
  <si>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</si>
  <si>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</si>
  <si>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</si>
  <si>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</si>
  <si>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海   堤</t>
  </si>
  <si>
    <t>(公里)</t>
  </si>
  <si>
    <t>八 十 一 年 底</t>
  </si>
  <si>
    <t>八 十 二 年 底</t>
  </si>
  <si>
    <t>八 十 三 年 底</t>
  </si>
  <si>
    <t>八 十 四 年 底</t>
  </si>
  <si>
    <t>離   岸   堤</t>
  </si>
  <si>
    <t>其   他</t>
  </si>
  <si>
    <t>海岸長度</t>
  </si>
  <si>
    <t>海   堤</t>
  </si>
  <si>
    <t>海  岸  保  護  工</t>
  </si>
  <si>
    <t>(座)</t>
  </si>
  <si>
    <t>(處)</t>
  </si>
  <si>
    <t>八 十 五 年 底</t>
  </si>
  <si>
    <t>八 十 六 年 底</t>
  </si>
  <si>
    <t>八 十 七 年 底</t>
  </si>
  <si>
    <t>八 十 八 年 底</t>
  </si>
  <si>
    <t>一河局</t>
  </si>
  <si>
    <t>二河局</t>
  </si>
  <si>
    <t>三河局</t>
  </si>
  <si>
    <t>四河局</t>
  </si>
  <si>
    <t>五河局</t>
  </si>
  <si>
    <t>六河局</t>
  </si>
  <si>
    <t>七河局</t>
  </si>
  <si>
    <t>八河局</t>
  </si>
  <si>
    <t>九河局</t>
  </si>
  <si>
    <t>澎湖縣政府</t>
  </si>
  <si>
    <t>年底別及</t>
  </si>
  <si>
    <t>機關別</t>
  </si>
  <si>
    <t>臺灣省合計</t>
  </si>
  <si>
    <t>八 十 五 年 底</t>
  </si>
  <si>
    <t>八 十 六 年 底</t>
  </si>
  <si>
    <t>八 十 七 年 底</t>
  </si>
  <si>
    <t xml:space="preserve">年 底 別 　 </t>
  </si>
  <si>
    <t>離岸堤</t>
  </si>
  <si>
    <t>海岸保護工</t>
  </si>
  <si>
    <t>其   他</t>
  </si>
  <si>
    <t>海岸長度</t>
  </si>
  <si>
    <t>海   堤</t>
  </si>
  <si>
    <t>海  岸  保  護  工</t>
  </si>
  <si>
    <t>(座)</t>
  </si>
  <si>
    <t>(處)</t>
  </si>
  <si>
    <t>機關別</t>
  </si>
  <si>
    <t>八 十 一 年 底</t>
  </si>
  <si>
    <t>八 十 二 年 底</t>
  </si>
  <si>
    <t>八 十 三 年 底</t>
  </si>
  <si>
    <t>八 十 四 年 底</t>
  </si>
  <si>
    <t>嘉義縣政府</t>
  </si>
  <si>
    <t>其   他</t>
  </si>
  <si>
    <t>年底別及</t>
  </si>
  <si>
    <t>海岸長度</t>
  </si>
  <si>
    <t>海   堤</t>
  </si>
  <si>
    <t>海  岸  保  護  工</t>
  </si>
  <si>
    <t>(座)</t>
  </si>
  <si>
    <t>(處)</t>
  </si>
  <si>
    <t>機關別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</si>
  <si>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</si>
  <si>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</si>
  <si>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</si>
  <si>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</si>
  <si>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</si>
  <si>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</si>
  <si>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</si>
  <si>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八 十 八 年 底</t>
  </si>
  <si>
    <t>二河局</t>
  </si>
  <si>
    <t>其   他</t>
  </si>
  <si>
    <t>年底別及</t>
  </si>
  <si>
    <t>海岸長度</t>
  </si>
  <si>
    <t>海   堤</t>
  </si>
  <si>
    <t>海  岸  保  護  工</t>
  </si>
  <si>
    <t>(座)</t>
  </si>
  <si>
    <t>(處)</t>
  </si>
  <si>
    <t>機關別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</si>
  <si>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</si>
  <si>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</si>
  <si>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</si>
  <si>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</si>
  <si>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</si>
  <si>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</si>
  <si>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</si>
  <si>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八 十 八 年 底</t>
  </si>
  <si>
    <t>二河局</t>
  </si>
  <si>
    <t>十河局</t>
  </si>
  <si>
    <t>89   年   底</t>
  </si>
  <si>
    <t>90   年   底</t>
  </si>
  <si>
    <t>91   年   底</t>
  </si>
  <si>
    <t>92   年   底</t>
  </si>
  <si>
    <t>93   年   底</t>
  </si>
  <si>
    <t>89 年 底</t>
  </si>
  <si>
    <t>90 年 底</t>
  </si>
  <si>
    <t>91 年 底</t>
  </si>
  <si>
    <t>92 年 底</t>
  </si>
  <si>
    <t>93 年 底</t>
  </si>
  <si>
    <t>十河局</t>
  </si>
  <si>
    <t>94   年   底</t>
  </si>
  <si>
    <t>94 年 底</t>
  </si>
  <si>
    <t>連江縣</t>
  </si>
  <si>
    <t>95 年 底</t>
  </si>
  <si>
    <t>95   年   底</t>
  </si>
  <si>
    <t>96   年   底</t>
  </si>
  <si>
    <t>96 年 底</t>
  </si>
  <si>
    <t>97   年   底</t>
  </si>
  <si>
    <t>97 年 底</t>
  </si>
  <si>
    <t>98   年   底</t>
  </si>
  <si>
    <t>98 年 底</t>
  </si>
  <si>
    <t>99   年   底</t>
  </si>
  <si>
    <t>彰化縣政府</t>
  </si>
  <si>
    <t>雲林縣政府</t>
  </si>
  <si>
    <t>99 年 底</t>
  </si>
  <si>
    <t>新北市</t>
  </si>
  <si>
    <t>高雄市</t>
  </si>
  <si>
    <t>金門縣</t>
  </si>
  <si>
    <t>99 年 底</t>
  </si>
  <si>
    <t>高雄市政府</t>
  </si>
  <si>
    <t>附註：101年底高雄市政府禦潮(海堤)設施資料係重測資料。</t>
  </si>
  <si>
    <t>水  門</t>
  </si>
  <si>
    <t>臺北市</t>
  </si>
  <si>
    <t>桃園市</t>
  </si>
  <si>
    <t>八河局</t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</si>
  <si>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</si>
  <si>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</si>
  <si>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</si>
  <si>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</si>
  <si>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</si>
  <si>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</si>
  <si>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</si>
  <si>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</si>
  <si>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</si>
  <si>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</si>
  <si>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 xml:space="preserve">100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</si>
  <si>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12"/>
        <rFont val="Times New Roman"/>
        <family val="1"/>
      </rPr>
      <t xml:space="preserve">101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</si>
  <si>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12"/>
        <rFont val="Times New Roman"/>
        <family val="1"/>
      </rPr>
      <t xml:space="preserve">102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</si>
  <si>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12"/>
        <rFont val="Times New Roman"/>
        <family val="1"/>
      </rPr>
      <t xml:space="preserve">103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</si>
  <si>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12"/>
        <rFont val="Times New Roman"/>
        <family val="1"/>
      </rPr>
      <t xml:space="preserve">104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</si>
  <si>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12"/>
        <rFont val="標楷體"/>
        <family val="4"/>
      </rPr>
      <t>連江縣政府</t>
    </r>
  </si>
  <si>
    <r>
      <rPr>
        <sz val="12"/>
        <rFont val="標楷體"/>
        <family val="4"/>
      </rPr>
      <t>一河局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</si>
  <si>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</si>
  <si>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、新北市現有禦潮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</si>
  <si>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、桃園市現有禦潮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</si>
  <si>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、臺中市現有禦潮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</si>
  <si>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、臺南市現有禦潮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</si>
  <si>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、高雄市現有禦潮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</si>
  <si>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、新竹縣現有禦潮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</si>
  <si>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、苗栗縣現有禦潮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</si>
  <si>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、彰化縣現有禦潮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</si>
  <si>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、嘉義縣現有禦潮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</si>
  <si>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、屏東縣現有禦潮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</si>
  <si>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、臺東縣現有禦潮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</si>
  <si>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、花蓮縣現有禦潮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</si>
  <si>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、澎湖縣現有禦潮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</si>
  <si>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、新竹市現有禦潮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</si>
  <si>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、金門縣現有禦潮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</si>
  <si>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、連江縣現有禦潮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</si>
  <si>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12"/>
        <rFont val="標楷體"/>
        <family val="4"/>
      </rPr>
      <t>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海堤包含防潮堤。</t>
    </r>
  </si>
  <si>
    <r>
      <rPr>
        <sz val="12"/>
        <rFont val="標楷體"/>
        <family val="4"/>
      </rPr>
      <t>　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海岸長度係根據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年度本署辦理「臺灣本島海堤調查及</t>
    </r>
    <r>
      <rPr>
        <sz val="12"/>
        <rFont val="Times New Roman"/>
        <family val="1"/>
      </rPr>
      <t>GIS</t>
    </r>
    <r>
      <rPr>
        <sz val="12"/>
        <rFont val="標楷體"/>
        <family val="4"/>
      </rPr>
      <t>建置計畫」成果統計，該計畫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年度執行時改採不計港區等凸出</t>
    </r>
  </si>
  <si>
    <r>
      <rPr>
        <sz val="12"/>
        <rFont val="標楷體"/>
        <family val="4"/>
      </rPr>
      <t>　　　　設施長度方式統計海岸線長度，有別於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年採計凸出設施長度者，致海岸線長度統計數值減少。</t>
    </r>
  </si>
  <si>
    <r>
      <rPr>
        <sz val="12"/>
        <rFont val="標楷體"/>
        <family val="4"/>
      </rPr>
      <t>　　　　設施長度方式統計海岸線長度</t>
    </r>
    <r>
      <rPr>
        <sz val="10"/>
        <rFont val="標楷體"/>
        <family val="4"/>
      </rPr>
      <t>，</t>
    </r>
    <r>
      <rPr>
        <sz val="12"/>
        <rFont val="標楷體"/>
        <family val="4"/>
      </rPr>
      <t>有別於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年採計凸出設施長度者，致海岸線長度統計數值減少；宜蘭縣包括離島海岸長度資料。</t>
    </r>
  </si>
  <si>
    <r>
      <rPr>
        <sz val="12"/>
        <rFont val="標楷體"/>
        <family val="4"/>
      </rPr>
      <t>　　　　設施長度方式統計海岸線長度</t>
    </r>
    <r>
      <rPr>
        <sz val="10"/>
        <rFont val="標楷體"/>
        <family val="4"/>
      </rPr>
      <t>，</t>
    </r>
    <r>
      <rPr>
        <sz val="12"/>
        <rFont val="標楷體"/>
        <family val="4"/>
      </rPr>
      <t>有別於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年採計凸出設施長度者，致海岸線長度統計數值減少；金門縣僅調查大金門及小金門。</t>
    </r>
  </si>
  <si>
    <r>
      <rPr>
        <sz val="12"/>
        <rFont val="標楷體"/>
        <family val="4"/>
      </rPr>
      <t>　　　　設施長度方式統計海岸線長度，有別於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年採計凸出設施長度者，致海岸線長度統計數值減少；連江縣僅調查南竿及北竿。</t>
    </r>
  </si>
  <si>
    <r>
      <rPr>
        <sz val="12"/>
        <rFont val="標楷體"/>
        <family val="4"/>
      </rPr>
      <t>資料來源：經濟部水利署公務統計報表。</t>
    </r>
  </si>
  <si>
    <r>
      <rPr>
        <sz val="12"/>
        <rFont val="標楷體"/>
        <family val="4"/>
      </rPr>
      <t>說　　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海堤包含防潮堤。</t>
    </r>
  </si>
  <si>
    <r>
      <rPr>
        <sz val="10.5"/>
        <rFont val="標楷體"/>
        <family val="4"/>
      </rPr>
      <t>附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註：</t>
    </r>
    <r>
      <rPr>
        <sz val="10.5"/>
        <rFont val="Times New Roman"/>
        <family val="1"/>
      </rPr>
      <t>1.</t>
    </r>
    <r>
      <rPr>
        <sz val="10.5"/>
        <rFont val="標楷體"/>
        <family val="4"/>
      </rPr>
      <t>海岸長度係根據</t>
    </r>
    <r>
      <rPr>
        <sz val="10.5"/>
        <rFont val="Times New Roman"/>
        <family val="1"/>
      </rPr>
      <t>94</t>
    </r>
    <r>
      <rPr>
        <sz val="10.5"/>
        <rFont val="標楷體"/>
        <family val="4"/>
      </rPr>
      <t>年度本署辦理「臺灣本島海堤調查及</t>
    </r>
    <r>
      <rPr>
        <sz val="10.5"/>
        <rFont val="Times New Roman"/>
        <family val="1"/>
      </rPr>
      <t>GIS</t>
    </r>
    <r>
      <rPr>
        <sz val="10.5"/>
        <rFont val="標楷體"/>
        <family val="4"/>
      </rPr>
      <t>建置計畫」，以臺灣全島</t>
    </r>
    <r>
      <rPr>
        <sz val="10.5"/>
        <rFont val="Times New Roman"/>
        <family val="1"/>
      </rPr>
      <t>1/5000</t>
    </r>
    <r>
      <rPr>
        <sz val="10.5"/>
        <rFont val="標楷體"/>
        <family val="4"/>
      </rPr>
      <t>比例尺之數值影像</t>
    </r>
  </si>
  <si>
    <r>
      <rPr>
        <sz val="10.5"/>
        <rFont val="標楷體"/>
        <family val="4"/>
      </rPr>
      <t>　　　　　　圖，經海岸線及構造物數化統計而得。</t>
    </r>
  </si>
  <si>
    <r>
      <t xml:space="preserve">          2.</t>
    </r>
    <r>
      <rPr>
        <sz val="10.5"/>
        <rFont val="標楷體"/>
        <family val="4"/>
      </rPr>
      <t>臺東縣尚未包含蘭嶼、綠島等離島海岸長度。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</si>
  <si>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、宜蘭縣現有禦潮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</si>
  <si>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</si>
  <si>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</si>
  <si>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</si>
  <si>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</t>
    </r>
    <r>
      <rPr>
        <sz val="12"/>
        <rFont val="Times New Roman"/>
        <family val="1"/>
      </rPr>
      <t>5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</si>
  <si>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t>苗栗縣政府</t>
  </si>
  <si>
    <r>
      <rPr>
        <sz val="12"/>
        <rFont val="標楷體"/>
        <family val="4"/>
      </rPr>
      <t>　　　</t>
    </r>
    <r>
      <rPr>
        <sz val="12"/>
        <rFont val="Times New Roman"/>
        <family val="1"/>
      </rPr>
      <t>3.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年度花蓮縣禦潮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海堤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資料經重新查證後統計。</t>
    </r>
  </si>
  <si>
    <r>
      <rPr>
        <sz val="12"/>
        <rFont val="標楷體"/>
        <family val="4"/>
      </rPr>
      <t>　　　</t>
    </r>
    <r>
      <rPr>
        <sz val="12"/>
        <rFont val="Times New Roman"/>
        <family val="1"/>
      </rPr>
      <t>3</t>
    </r>
    <r>
      <rPr>
        <sz val="12"/>
        <rFont val="Times New Roman"/>
        <family val="1"/>
      </rPr>
      <t>.101</t>
    </r>
    <r>
      <rPr>
        <sz val="12"/>
        <rFont val="標楷體"/>
        <family val="4"/>
      </rPr>
      <t>年底起桃園市現有禦潮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海堤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設施未含桃園市政府轄區永安漁港之海堤資料。</t>
    </r>
  </si>
  <si>
    <r>
      <rPr>
        <sz val="12"/>
        <rFont val="標楷體"/>
        <family val="4"/>
      </rPr>
      <t>　　　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本年度花蓮縣資料經重新查證後統計。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</si>
  <si>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、雲林縣現有禦潮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</si>
  <si>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、基隆市現有禦潮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</si>
</sst>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_(* #,##0.00_);_(* \(#,##0.00\);_(* &quot;-&quot;_);_(@_)"/>
    <numFmt numFmtId="186" formatCode="#,##0_);[Red]\(#,##0\)"/>
    <numFmt numFmtId="187" formatCode="#,##0_ "/>
    <numFmt numFmtId="188" formatCode="0_);[Red]\(0\)"/>
    <numFmt numFmtId="189" formatCode="0.0000_);[Red]\(0.0000\)"/>
    <numFmt numFmtId="190" formatCode="_-* #,##0.0_-;\-* #,##0.0_-;_-* &quot;-&quot;?_-;_-@_-"/>
    <numFmt numFmtId="191" formatCode="#,##0.000000_);[Red]\(#,##0.000000\)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9"/>
      <name val="細明體"/>
      <family val="3"/>
    </font>
    <font>
      <sz val="10.5"/>
      <name val="標楷體"/>
      <family val="4"/>
    </font>
    <font>
      <sz val="11"/>
      <name val="標楷體"/>
      <family val="4"/>
    </font>
    <font>
      <sz val="10.5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181" fontId="11" fillId="0" borderId="12" xfId="34" applyFont="1" applyBorder="1" applyAlignment="1">
      <alignment/>
    </xf>
    <xf numFmtId="181" fontId="11" fillId="0" borderId="13" xfId="34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0" fontId="11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181" fontId="15" fillId="0" borderId="0" xfId="34" applyFont="1" applyBorder="1" applyAlignment="1">
      <alignment/>
    </xf>
    <xf numFmtId="186" fontId="15" fillId="0" borderId="0" xfId="0" applyNumberFormat="1" applyFont="1" applyBorder="1" applyAlignment="1">
      <alignment/>
    </xf>
    <xf numFmtId="181" fontId="15" fillId="0" borderId="0" xfId="34" applyNumberFormat="1" applyFont="1" applyBorder="1" applyAlignment="1">
      <alignment horizontal="right"/>
    </xf>
    <xf numFmtId="191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3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181" fontId="0" fillId="0" borderId="14" xfId="34" applyFont="1" applyBorder="1" applyAlignment="1">
      <alignment/>
    </xf>
    <xf numFmtId="181" fontId="16" fillId="0" borderId="16" xfId="34" applyFont="1" applyBorder="1" applyAlignment="1">
      <alignment/>
    </xf>
    <xf numFmtId="0" fontId="0" fillId="0" borderId="10" xfId="0" applyFont="1" applyFill="1" applyBorder="1" applyAlignment="1">
      <alignment horizontal="distributed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81" fontId="0" fillId="0" borderId="10" xfId="34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81" fontId="15" fillId="0" borderId="0" xfId="34" applyFont="1" applyFill="1" applyBorder="1" applyAlignment="1">
      <alignment/>
    </xf>
    <xf numFmtId="0" fontId="5" fillId="0" borderId="0" xfId="0" applyFont="1" applyFill="1" applyAlignment="1">
      <alignment/>
    </xf>
    <xf numFmtId="190" fontId="0" fillId="0" borderId="14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90" fontId="0" fillId="0" borderId="14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190" fontId="0" fillId="0" borderId="14" xfId="34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>
      <alignment/>
    </xf>
    <xf numFmtId="0" fontId="1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top"/>
    </xf>
    <xf numFmtId="0" fontId="11" fillId="0" borderId="1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Continuous"/>
    </xf>
    <xf numFmtId="0" fontId="11" fillId="0" borderId="18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Continuous"/>
    </xf>
    <xf numFmtId="0" fontId="11" fillId="0" borderId="16" xfId="0" applyFont="1" applyFill="1" applyBorder="1" applyAlignment="1">
      <alignment horizontal="centerContinuous"/>
    </xf>
    <xf numFmtId="0" fontId="11" fillId="0" borderId="1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181" fontId="11" fillId="0" borderId="0" xfId="34" applyFont="1" applyFill="1" applyBorder="1" applyAlignment="1">
      <alignment horizontal="right"/>
    </xf>
    <xf numFmtId="185" fontId="11" fillId="0" borderId="12" xfId="34" applyNumberFormat="1" applyFont="1" applyFill="1" applyBorder="1" applyAlignment="1" applyProtection="1">
      <alignment horizontal="right"/>
      <protection hidden="1"/>
    </xf>
    <xf numFmtId="0" fontId="11" fillId="0" borderId="16" xfId="0" applyFont="1" applyFill="1" applyBorder="1" applyAlignment="1">
      <alignment/>
    </xf>
    <xf numFmtId="181" fontId="11" fillId="0" borderId="13" xfId="34" applyFont="1" applyFill="1" applyBorder="1" applyAlignment="1">
      <alignment horizontal="right"/>
    </xf>
    <xf numFmtId="185" fontId="11" fillId="0" borderId="13" xfId="34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>
      <alignment horizontal="center"/>
    </xf>
    <xf numFmtId="181" fontId="11" fillId="0" borderId="0" xfId="34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185" fontId="11" fillId="0" borderId="0" xfId="34" applyNumberFormat="1" applyFont="1" applyFill="1" applyBorder="1" applyAlignment="1" applyProtection="1">
      <alignment horizontal="right"/>
      <protection hidden="1"/>
    </xf>
    <xf numFmtId="0" fontId="11" fillId="0" borderId="13" xfId="0" applyFont="1" applyFill="1" applyBorder="1" applyAlignment="1">
      <alignment horizontal="center"/>
    </xf>
    <xf numFmtId="181" fontId="11" fillId="0" borderId="13" xfId="34" applyFont="1" applyFill="1" applyBorder="1" applyAlignment="1">
      <alignment/>
    </xf>
    <xf numFmtId="3" fontId="11" fillId="0" borderId="13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9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81" fontId="5" fillId="0" borderId="10" xfId="34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186" fontId="0" fillId="0" borderId="22" xfId="0" applyNumberFormat="1" applyFont="1" applyFill="1" applyBorder="1" applyAlignment="1">
      <alignment/>
    </xf>
    <xf numFmtId="181" fontId="0" fillId="0" borderId="22" xfId="34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181" fontId="0" fillId="0" borderId="22" xfId="34" applyFont="1" applyFill="1" applyBorder="1" applyAlignment="1">
      <alignment/>
    </xf>
    <xf numFmtId="0" fontId="12" fillId="0" borderId="11" xfId="0" applyFont="1" applyFill="1" applyBorder="1" applyAlignment="1">
      <alignment horizontal="distributed"/>
    </xf>
    <xf numFmtId="181" fontId="16" fillId="0" borderId="21" xfId="34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vertical="center"/>
      <protection/>
    </xf>
    <xf numFmtId="11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5" fillId="0" borderId="17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3" fontId="5" fillId="0" borderId="22" xfId="34" applyNumberFormat="1" applyFont="1" applyFill="1" applyBorder="1" applyAlignment="1" applyProtection="1">
      <alignment vertical="center"/>
      <protection/>
    </xf>
    <xf numFmtId="181" fontId="5" fillId="0" borderId="22" xfId="34" applyNumberFormat="1" applyFont="1" applyFill="1" applyBorder="1" applyAlignment="1" applyProtection="1">
      <alignment vertical="center"/>
      <protection/>
    </xf>
    <xf numFmtId="181" fontId="5" fillId="0" borderId="22" xfId="34" applyNumberFormat="1" applyFont="1" applyFill="1" applyBorder="1" applyAlignment="1" applyProtection="1">
      <alignment horizontal="right" vertical="center"/>
      <protection/>
    </xf>
    <xf numFmtId="181" fontId="5" fillId="0" borderId="14" xfId="34" applyNumberFormat="1" applyFont="1" applyFill="1" applyBorder="1" applyAlignment="1" applyProtection="1">
      <alignment horizontal="right" vertical="center"/>
      <protection/>
    </xf>
    <xf numFmtId="181" fontId="5" fillId="0" borderId="14" xfId="34" applyNumberFormat="1" applyFont="1" applyFill="1" applyBorder="1" applyAlignment="1" applyProtection="1">
      <alignment vertical="center"/>
      <protection/>
    </xf>
    <xf numFmtId="183" fontId="5" fillId="0" borderId="14" xfId="34" applyNumberFormat="1" applyFont="1" applyFill="1" applyBorder="1" applyAlignment="1" applyProtection="1">
      <alignment vertical="center"/>
      <protection/>
    </xf>
    <xf numFmtId="183" fontId="5" fillId="0" borderId="14" xfId="34" applyNumberFormat="1" applyFont="1" applyFill="1" applyBorder="1" applyAlignment="1" applyProtection="1">
      <alignment/>
      <protection/>
    </xf>
    <xf numFmtId="181" fontId="5" fillId="0" borderId="22" xfId="34" applyNumberFormat="1" applyFont="1" applyFill="1" applyBorder="1" applyAlignment="1" applyProtection="1">
      <alignment horizontal="right"/>
      <protection/>
    </xf>
    <xf numFmtId="181" fontId="5" fillId="0" borderId="14" xfId="34" applyNumberFormat="1" applyFont="1" applyFill="1" applyBorder="1" applyAlignment="1" applyProtection="1">
      <alignment horizontal="right"/>
      <protection/>
    </xf>
    <xf numFmtId="190" fontId="5" fillId="0" borderId="14" xfId="34" applyNumberFormat="1" applyFont="1" applyFill="1" applyBorder="1" applyAlignment="1" applyProtection="1">
      <alignment/>
      <protection/>
    </xf>
    <xf numFmtId="190" fontId="5" fillId="0" borderId="14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3" fontId="0" fillId="0" borderId="22" xfId="34" applyNumberFormat="1" applyFont="1" applyFill="1" applyBorder="1" applyAlignment="1" applyProtection="1">
      <alignment vertical="center"/>
      <protection/>
    </xf>
    <xf numFmtId="181" fontId="0" fillId="0" borderId="22" xfId="34" applyNumberFormat="1" applyFont="1" applyFill="1" applyBorder="1" applyAlignment="1" applyProtection="1">
      <alignment vertical="center"/>
      <protection/>
    </xf>
    <xf numFmtId="181" fontId="0" fillId="0" borderId="22" xfId="34" applyNumberFormat="1" applyFont="1" applyFill="1" applyBorder="1" applyAlignment="1" applyProtection="1">
      <alignment horizontal="right" vertical="center"/>
      <protection/>
    </xf>
    <xf numFmtId="181" fontId="0" fillId="0" borderId="14" xfId="34" applyNumberFormat="1" applyFont="1" applyFill="1" applyBorder="1" applyAlignment="1" applyProtection="1">
      <alignment vertical="center"/>
      <protection/>
    </xf>
    <xf numFmtId="183" fontId="0" fillId="0" borderId="21" xfId="34" applyNumberFormat="1" applyFont="1" applyFill="1" applyBorder="1" applyAlignment="1" applyProtection="1">
      <alignment vertical="center"/>
      <protection/>
    </xf>
    <xf numFmtId="181" fontId="0" fillId="0" borderId="21" xfId="34" applyNumberFormat="1" applyFont="1" applyFill="1" applyBorder="1" applyAlignment="1" applyProtection="1">
      <alignment vertical="center"/>
      <protection/>
    </xf>
    <xf numFmtId="181" fontId="0" fillId="0" borderId="21" xfId="34" applyNumberFormat="1" applyFont="1" applyFill="1" applyBorder="1" applyAlignment="1" applyProtection="1">
      <alignment horizontal="right" vertical="center"/>
      <protection/>
    </xf>
    <xf numFmtId="181" fontId="0" fillId="0" borderId="16" xfId="34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90" fontId="5" fillId="0" borderId="14" xfId="34" applyNumberFormat="1" applyFont="1" applyFill="1" applyBorder="1" applyAlignment="1" applyProtection="1">
      <alignment vertical="center"/>
      <protection/>
    </xf>
    <xf numFmtId="190" fontId="5" fillId="0" borderId="14" xfId="0" applyNumberFormat="1" applyFont="1" applyFill="1" applyBorder="1" applyAlignment="1">
      <alignment vertical="center"/>
    </xf>
    <xf numFmtId="181" fontId="5" fillId="0" borderId="14" xfId="0" applyNumberFormat="1" applyFont="1" applyFill="1" applyBorder="1" applyAlignment="1">
      <alignment vertical="center"/>
    </xf>
    <xf numFmtId="181" fontId="0" fillId="0" borderId="14" xfId="34" applyNumberFormat="1" applyFont="1" applyFill="1" applyBorder="1" applyAlignment="1" applyProtection="1">
      <alignment horizontal="right" vertical="center"/>
      <protection/>
    </xf>
    <xf numFmtId="181" fontId="0" fillId="0" borderId="16" xfId="34" applyNumberFormat="1" applyFont="1" applyFill="1" applyBorder="1" applyAlignment="1" applyProtection="1">
      <alignment horizontal="right" vertical="center"/>
      <protection/>
    </xf>
    <xf numFmtId="181" fontId="5" fillId="0" borderId="14" xfId="34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3" fontId="0" fillId="0" borderId="21" xfId="34" applyNumberFormat="1" applyFont="1" applyFill="1" applyBorder="1" applyAlignment="1" applyProtection="1">
      <alignment/>
      <protection/>
    </xf>
    <xf numFmtId="181" fontId="0" fillId="0" borderId="21" xfId="34" applyNumberFormat="1" applyFont="1" applyFill="1" applyBorder="1" applyAlignment="1" applyProtection="1">
      <alignment/>
      <protection/>
    </xf>
    <xf numFmtId="181" fontId="0" fillId="0" borderId="21" xfId="34" applyNumberFormat="1" applyFont="1" applyFill="1" applyBorder="1" applyAlignment="1" applyProtection="1">
      <alignment horizontal="right"/>
      <protection/>
    </xf>
    <xf numFmtId="181" fontId="0" fillId="0" borderId="16" xfId="34" applyNumberFormat="1" applyFont="1" applyFill="1" applyBorder="1" applyAlignment="1" applyProtection="1">
      <alignment horizontal="right"/>
      <protection/>
    </xf>
    <xf numFmtId="181" fontId="0" fillId="0" borderId="2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85" fontId="0" fillId="0" borderId="22" xfId="34" applyNumberFormat="1" applyFont="1" applyFill="1" applyBorder="1" applyAlignment="1" applyProtection="1">
      <alignment horizontal="right"/>
      <protection hidden="1"/>
    </xf>
    <xf numFmtId="181" fontId="0" fillId="0" borderId="22" xfId="34" applyNumberFormat="1" applyFont="1" applyFill="1" applyBorder="1" applyAlignment="1" applyProtection="1">
      <alignment/>
      <protection/>
    </xf>
    <xf numFmtId="181" fontId="0" fillId="0" borderId="22" xfId="34" applyNumberFormat="1" applyFont="1" applyFill="1" applyBorder="1" applyAlignment="1" applyProtection="1">
      <alignment horizontal="right"/>
      <protection/>
    </xf>
    <xf numFmtId="181" fontId="0" fillId="0" borderId="14" xfId="34" applyNumberFormat="1" applyFont="1" applyFill="1" applyBorder="1" applyAlignment="1" applyProtection="1">
      <alignment/>
      <protection/>
    </xf>
    <xf numFmtId="183" fontId="0" fillId="0" borderId="21" xfId="34" applyNumberFormat="1" applyFont="1" applyFill="1" applyBorder="1" applyAlignment="1" applyProtection="1">
      <alignment/>
      <protection/>
    </xf>
    <xf numFmtId="181" fontId="0" fillId="0" borderId="16" xfId="34" applyNumberFormat="1" applyFont="1" applyFill="1" applyBorder="1" applyAlignment="1" applyProtection="1">
      <alignment/>
      <protection/>
    </xf>
    <xf numFmtId="181" fontId="0" fillId="0" borderId="14" xfId="34" applyNumberFormat="1" applyFont="1" applyFill="1" applyBorder="1" applyAlignment="1" applyProtection="1">
      <alignment horizontal="right"/>
      <protection/>
    </xf>
    <xf numFmtId="190" fontId="0" fillId="0" borderId="14" xfId="0" applyNumberFormat="1" applyFont="1" applyFill="1" applyBorder="1" applyAlignment="1">
      <alignment/>
    </xf>
    <xf numFmtId="183" fontId="0" fillId="0" borderId="22" xfId="34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>
      <alignment/>
    </xf>
    <xf numFmtId="183" fontId="0" fillId="0" borderId="22" xfId="34" applyNumberFormat="1" applyFont="1" applyFill="1" applyBorder="1" applyAlignment="1" applyProtection="1">
      <alignment/>
      <protection/>
    </xf>
    <xf numFmtId="181" fontId="0" fillId="0" borderId="22" xfId="34" applyNumberFormat="1" applyFont="1" applyFill="1" applyBorder="1" applyAlignment="1" applyProtection="1">
      <alignment/>
      <protection/>
    </xf>
    <xf numFmtId="181" fontId="0" fillId="0" borderId="22" xfId="34" applyNumberFormat="1" applyFont="1" applyFill="1" applyBorder="1" applyAlignment="1" applyProtection="1">
      <alignment horizontal="right"/>
      <protection/>
    </xf>
    <xf numFmtId="181" fontId="0" fillId="0" borderId="14" xfId="34" applyNumberFormat="1" applyFont="1" applyFill="1" applyBorder="1" applyAlignment="1" applyProtection="1">
      <alignment/>
      <protection/>
    </xf>
    <xf numFmtId="181" fontId="0" fillId="0" borderId="14" xfId="34" applyNumberFormat="1" applyFont="1" applyFill="1" applyBorder="1" applyAlignment="1" applyProtection="1">
      <alignment horizontal="right"/>
      <protection/>
    </xf>
    <xf numFmtId="181" fontId="0" fillId="0" borderId="22" xfId="34" applyNumberFormat="1" applyFont="1" applyFill="1" applyBorder="1" applyAlignment="1" applyProtection="1">
      <alignment vertical="center"/>
      <protection/>
    </xf>
    <xf numFmtId="181" fontId="0" fillId="0" borderId="22" xfId="34" applyNumberFormat="1" applyFont="1" applyFill="1" applyBorder="1" applyAlignment="1" applyProtection="1">
      <alignment horizontal="right" vertical="center"/>
      <protection/>
    </xf>
    <xf numFmtId="181" fontId="0" fillId="0" borderId="14" xfId="34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/>
    </xf>
    <xf numFmtId="185" fontId="0" fillId="0" borderId="22" xfId="34" applyNumberFormat="1" applyFont="1" applyFill="1" applyBorder="1" applyAlignment="1" applyProtection="1">
      <alignment horizontal="right"/>
      <protection hidden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1" fontId="0" fillId="0" borderId="22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0" fillId="0" borderId="0" xfId="0" applyNumberFormat="1" applyFont="1" applyFill="1" applyBorder="1" applyAlignment="1" applyProtection="1">
      <alignment horizontal="distributed" vertical="center"/>
      <protection/>
    </xf>
    <xf numFmtId="11" fontId="13" fillId="0" borderId="0" xfId="0" applyNumberFormat="1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228600</xdr:colOff>
      <xdr:row>57</xdr:row>
      <xdr:rowOff>152400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8100" y="38100"/>
          <a:ext cx="190500" cy="656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0" y="300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0" y="3267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0" y="3267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0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171450</xdr:rowOff>
    </xdr:from>
    <xdr:to>
      <xdr:col>0</xdr:col>
      <xdr:colOff>0</xdr:colOff>
      <xdr:row>40</xdr:row>
      <xdr:rowOff>161925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0" y="4333875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2762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PageLayoutView="0" workbookViewId="0" topLeftCell="A1">
      <selection activeCell="B1" sqref="B1"/>
    </sheetView>
  </sheetViews>
  <sheetFormatPr defaultColWidth="9.00390625" defaultRowHeight="15.75"/>
  <cols>
    <col min="1" max="1" width="17.25390625" style="2" customWidth="1"/>
    <col min="2" max="2" width="25.75390625" style="42" customWidth="1"/>
    <col min="3" max="3" width="20.50390625" style="42" customWidth="1"/>
    <col min="4" max="4" width="11.75390625" style="42" customWidth="1"/>
    <col min="5" max="5" width="13.625" style="42" customWidth="1"/>
    <col min="6" max="6" width="13.75390625" style="42" customWidth="1"/>
    <col min="7" max="7" width="10.75390625" style="3" customWidth="1"/>
    <col min="8" max="8" width="12.50390625" style="2" hidden="1" customWidth="1"/>
    <col min="9" max="9" width="11.25390625" style="2" hidden="1" customWidth="1"/>
    <col min="10" max="10" width="12.25390625" style="2" hidden="1" customWidth="1"/>
    <col min="11" max="12" width="0" style="2" hidden="1" customWidth="1"/>
    <col min="13" max="13" width="21.25390625" style="2" hidden="1" customWidth="1"/>
    <col min="14" max="14" width="18.875" style="2" customWidth="1"/>
    <col min="15" max="16" width="16.875" style="2" customWidth="1"/>
    <col min="17" max="17" width="19.875" style="2" customWidth="1"/>
    <col min="18" max="18" width="15.875" style="2" customWidth="1"/>
    <col min="19" max="16384" width="9.00390625" style="2" customWidth="1"/>
  </cols>
  <sheetData>
    <row r="1" spans="2:7" ht="30" customHeight="1">
      <c r="B1" s="50" t="s">
        <v>158</v>
      </c>
      <c r="C1" s="51"/>
      <c r="D1" s="51"/>
      <c r="E1" s="51"/>
      <c r="F1" s="51"/>
      <c r="G1" s="1"/>
    </row>
    <row r="2" spans="2:7" ht="12" customHeight="1" hidden="1">
      <c r="B2" s="52" t="s">
        <v>55</v>
      </c>
      <c r="C2" s="53" t="s">
        <v>22</v>
      </c>
      <c r="D2" s="53"/>
      <c r="E2" s="54" t="s">
        <v>1</v>
      </c>
      <c r="F2" s="53"/>
      <c r="G2" s="7"/>
    </row>
    <row r="3" spans="2:7" ht="12" customHeight="1" hidden="1">
      <c r="B3" s="55"/>
      <c r="C3" s="56" t="s">
        <v>3</v>
      </c>
      <c r="D3" s="56"/>
      <c r="E3" s="57" t="s">
        <v>3</v>
      </c>
      <c r="F3" s="56"/>
      <c r="G3" s="8"/>
    </row>
    <row r="4" spans="2:7" ht="13.5" customHeight="1" hidden="1">
      <c r="B4" s="58" t="s">
        <v>5</v>
      </c>
      <c r="C4" s="59"/>
      <c r="D4" s="60">
        <v>463240</v>
      </c>
      <c r="E4" s="59"/>
      <c r="F4" s="61"/>
      <c r="G4" s="9">
        <v>15909</v>
      </c>
    </row>
    <row r="5" spans="2:7" ht="12" customHeight="1" hidden="1">
      <c r="B5" s="55" t="s">
        <v>52</v>
      </c>
      <c r="C5" s="62"/>
      <c r="D5" s="63">
        <v>466589</v>
      </c>
      <c r="E5" s="62"/>
      <c r="F5" s="64"/>
      <c r="G5" s="10">
        <v>16658</v>
      </c>
    </row>
    <row r="6" spans="2:7" ht="4.5" customHeight="1" hidden="1">
      <c r="B6" s="65"/>
      <c r="C6" s="66"/>
      <c r="D6" s="67"/>
      <c r="E6" s="66"/>
      <c r="F6" s="68"/>
      <c r="G6" s="11"/>
    </row>
    <row r="7" spans="2:7" ht="4.5" customHeight="1" hidden="1">
      <c r="B7" s="69"/>
      <c r="C7" s="70"/>
      <c r="D7" s="71"/>
      <c r="E7" s="70"/>
      <c r="F7" s="64"/>
      <c r="G7" s="12"/>
    </row>
    <row r="8" spans="2:7" ht="15.75" customHeight="1">
      <c r="B8" s="72" t="s">
        <v>0</v>
      </c>
      <c r="C8" s="73" t="s">
        <v>22</v>
      </c>
      <c r="D8" s="74"/>
      <c r="E8" s="75" t="s">
        <v>56</v>
      </c>
      <c r="F8" s="73" t="s">
        <v>57</v>
      </c>
      <c r="G8" s="17"/>
    </row>
    <row r="9" spans="2:7" ht="15.75">
      <c r="B9" s="6" t="s">
        <v>2</v>
      </c>
      <c r="C9" s="76" t="s">
        <v>3</v>
      </c>
      <c r="D9" s="77" t="s">
        <v>4</v>
      </c>
      <c r="E9" s="78" t="s">
        <v>3</v>
      </c>
      <c r="F9" s="76" t="s">
        <v>3</v>
      </c>
      <c r="G9" s="18" t="s">
        <v>4</v>
      </c>
    </row>
    <row r="10" spans="2:7" ht="15.75" hidden="1">
      <c r="B10" s="23" t="s">
        <v>53</v>
      </c>
      <c r="C10" s="79">
        <v>337422</v>
      </c>
      <c r="D10" s="80"/>
      <c r="E10" s="79">
        <v>11849</v>
      </c>
      <c r="F10" s="79">
        <v>26271</v>
      </c>
      <c r="G10" s="14"/>
    </row>
    <row r="11" spans="2:7" ht="15.75" hidden="1">
      <c r="B11" s="23" t="s">
        <v>54</v>
      </c>
      <c r="C11" s="79">
        <v>344054</v>
      </c>
      <c r="D11" s="80"/>
      <c r="E11" s="79">
        <v>13635</v>
      </c>
      <c r="F11" s="79">
        <v>30179</v>
      </c>
      <c r="G11" s="14"/>
    </row>
    <row r="12" spans="2:7" ht="15.75" hidden="1">
      <c r="B12" s="23" t="s">
        <v>38</v>
      </c>
      <c r="C12" s="79">
        <v>339262</v>
      </c>
      <c r="D12" s="81"/>
      <c r="E12" s="79">
        <v>16686</v>
      </c>
      <c r="F12" s="79">
        <v>42237</v>
      </c>
      <c r="G12" s="15"/>
    </row>
    <row r="13" spans="2:7" ht="15.75" hidden="1">
      <c r="B13" s="5" t="s">
        <v>105</v>
      </c>
      <c r="C13" s="79">
        <v>339879</v>
      </c>
      <c r="D13" s="82"/>
      <c r="E13" s="79">
        <v>17826</v>
      </c>
      <c r="F13" s="79">
        <v>47819</v>
      </c>
      <c r="G13" s="15"/>
    </row>
    <row r="14" spans="2:7" ht="15.75" hidden="1">
      <c r="B14" s="5" t="s">
        <v>106</v>
      </c>
      <c r="C14" s="79">
        <v>346150</v>
      </c>
      <c r="D14" s="82"/>
      <c r="E14" s="79">
        <v>18346</v>
      </c>
      <c r="F14" s="79">
        <v>55767</v>
      </c>
      <c r="G14" s="15"/>
    </row>
    <row r="15" spans="2:7" ht="15.75" hidden="1">
      <c r="B15" s="5" t="s">
        <v>107</v>
      </c>
      <c r="C15" s="79">
        <v>367625</v>
      </c>
      <c r="D15" s="82"/>
      <c r="E15" s="79">
        <v>18986</v>
      </c>
      <c r="F15" s="79">
        <v>59583</v>
      </c>
      <c r="G15" s="15"/>
    </row>
    <row r="16" spans="2:7" ht="15.75" hidden="1">
      <c r="B16" s="5" t="s">
        <v>108</v>
      </c>
      <c r="C16" s="79">
        <v>369838</v>
      </c>
      <c r="D16" s="82"/>
      <c r="E16" s="79">
        <v>19047</v>
      </c>
      <c r="F16" s="79">
        <v>62735</v>
      </c>
      <c r="G16" s="15"/>
    </row>
    <row r="17" spans="2:7" ht="15.75" hidden="1">
      <c r="B17" s="5" t="s">
        <v>109</v>
      </c>
      <c r="C17" s="79">
        <v>370155</v>
      </c>
      <c r="D17" s="82"/>
      <c r="E17" s="79">
        <v>19307</v>
      </c>
      <c r="F17" s="79">
        <v>64877</v>
      </c>
      <c r="G17" s="15"/>
    </row>
    <row r="18" spans="2:7" ht="15.75" hidden="1">
      <c r="B18" s="5" t="s">
        <v>116</v>
      </c>
      <c r="C18" s="79">
        <v>379886</v>
      </c>
      <c r="D18" s="82"/>
      <c r="E18" s="79">
        <v>19738</v>
      </c>
      <c r="F18" s="79">
        <v>65325</v>
      </c>
      <c r="G18" s="15"/>
    </row>
    <row r="19" spans="2:7" ht="13.5" customHeight="1" hidden="1">
      <c r="B19" s="5" t="s">
        <v>120</v>
      </c>
      <c r="C19" s="79">
        <v>380792</v>
      </c>
      <c r="D19" s="82"/>
      <c r="E19" s="79">
        <v>19738</v>
      </c>
      <c r="F19" s="79">
        <v>65815</v>
      </c>
      <c r="G19" s="15"/>
    </row>
    <row r="20" spans="2:7" ht="13.5" customHeight="1" hidden="1">
      <c r="B20" s="5" t="s">
        <v>121</v>
      </c>
      <c r="C20" s="79">
        <v>381692</v>
      </c>
      <c r="D20" s="82"/>
      <c r="E20" s="79">
        <v>20228</v>
      </c>
      <c r="F20" s="79">
        <v>66925</v>
      </c>
      <c r="G20" s="15"/>
    </row>
    <row r="21" spans="2:7" ht="13.5" customHeight="1" hidden="1">
      <c r="B21" s="5" t="s">
        <v>123</v>
      </c>
      <c r="C21" s="79">
        <v>381692</v>
      </c>
      <c r="D21" s="82"/>
      <c r="E21" s="79">
        <v>21034</v>
      </c>
      <c r="F21" s="79">
        <v>67772</v>
      </c>
      <c r="G21" s="15"/>
    </row>
    <row r="22" spans="2:7" ht="13.5" customHeight="1" hidden="1">
      <c r="B22" s="5" t="s">
        <v>125</v>
      </c>
      <c r="C22" s="79">
        <v>381886</v>
      </c>
      <c r="D22" s="82"/>
      <c r="E22" s="79">
        <v>21224</v>
      </c>
      <c r="F22" s="79">
        <v>69171</v>
      </c>
      <c r="G22" s="15"/>
    </row>
    <row r="23" spans="2:7" ht="13.5" customHeight="1" hidden="1">
      <c r="B23" s="5" t="s">
        <v>127</v>
      </c>
      <c r="C23" s="79">
        <v>392081</v>
      </c>
      <c r="D23" s="82"/>
      <c r="E23" s="79">
        <v>21874</v>
      </c>
      <c r="F23" s="79">
        <v>75936</v>
      </c>
      <c r="G23" s="15"/>
    </row>
    <row r="24" spans="2:7" ht="15" customHeight="1" hidden="1">
      <c r="B24" s="5" t="s">
        <v>141</v>
      </c>
      <c r="C24" s="37">
        <v>392226</v>
      </c>
      <c r="D24" s="38"/>
      <c r="E24" s="37">
        <v>22174</v>
      </c>
      <c r="F24" s="37">
        <v>80437</v>
      </c>
      <c r="G24" s="30"/>
    </row>
    <row r="25" spans="2:12" ht="15" customHeight="1">
      <c r="B25" s="5" t="s">
        <v>142</v>
      </c>
      <c r="C25" s="37">
        <v>392732</v>
      </c>
      <c r="D25" s="38"/>
      <c r="E25" s="37">
        <v>24999</v>
      </c>
      <c r="F25" s="37">
        <v>82895</v>
      </c>
      <c r="G25" s="30"/>
      <c r="H25" s="24"/>
      <c r="I25" s="24"/>
      <c r="J25" s="24"/>
      <c r="K25" s="25">
        <f>SUM(K32:K53)</f>
        <v>256</v>
      </c>
      <c r="L25" s="25">
        <f>SUM(L32:L53)</f>
        <v>448</v>
      </c>
    </row>
    <row r="26" spans="2:12" ht="15" customHeight="1">
      <c r="B26" s="5" t="s">
        <v>143</v>
      </c>
      <c r="C26" s="37">
        <v>393132</v>
      </c>
      <c r="D26" s="38"/>
      <c r="E26" s="37">
        <v>27749</v>
      </c>
      <c r="F26" s="37">
        <v>85771</v>
      </c>
      <c r="G26" s="30"/>
      <c r="H26" s="24"/>
      <c r="I26" s="24"/>
      <c r="J26" s="24"/>
      <c r="K26" s="25"/>
      <c r="L26" s="25"/>
    </row>
    <row r="27" spans="2:12" ht="15" customHeight="1">
      <c r="B27" s="5" t="s">
        <v>144</v>
      </c>
      <c r="C27" s="37">
        <v>394096</v>
      </c>
      <c r="D27" s="38"/>
      <c r="E27" s="37">
        <v>28634</v>
      </c>
      <c r="F27" s="37">
        <v>86392</v>
      </c>
      <c r="G27" s="30"/>
      <c r="H27" s="24"/>
      <c r="I27" s="24"/>
      <c r="J27" s="24"/>
      <c r="K27" s="25"/>
      <c r="L27" s="25"/>
    </row>
    <row r="28" spans="2:12" s="42" customFormat="1" ht="15" customHeight="1">
      <c r="B28" s="5" t="s">
        <v>145</v>
      </c>
      <c r="C28" s="37">
        <v>394603</v>
      </c>
      <c r="D28" s="38"/>
      <c r="E28" s="37">
        <v>28334</v>
      </c>
      <c r="F28" s="37">
        <v>86743</v>
      </c>
      <c r="G28" s="39"/>
      <c r="H28" s="40"/>
      <c r="I28" s="40"/>
      <c r="J28" s="40"/>
      <c r="K28" s="41">
        <f>SUM(K32:K53)</f>
        <v>256</v>
      </c>
      <c r="L28" s="41">
        <f>SUM(L32:L53)</f>
        <v>448</v>
      </c>
    </row>
    <row r="29" spans="2:12" ht="15" customHeight="1">
      <c r="B29" s="5" t="s">
        <v>187</v>
      </c>
      <c r="C29" s="37">
        <f>SUM(C33:C54)</f>
        <v>394434</v>
      </c>
      <c r="D29" s="38"/>
      <c r="E29" s="37">
        <f>SUM(E33:E54)</f>
        <v>28509</v>
      </c>
      <c r="F29" s="37">
        <f>SUM(F33:F54)</f>
        <v>86272</v>
      </c>
      <c r="G29" s="30"/>
      <c r="H29" s="24"/>
      <c r="I29" s="24"/>
      <c r="J29" s="24"/>
      <c r="K29" s="25">
        <f>SUM(K33:K54)</f>
        <v>256</v>
      </c>
      <c r="L29" s="25">
        <f>SUM(L33:L54)</f>
        <v>450</v>
      </c>
    </row>
    <row r="30" spans="2:12" ht="7.5" customHeight="1">
      <c r="B30" s="23"/>
      <c r="C30" s="83"/>
      <c r="D30" s="83"/>
      <c r="E30" s="84"/>
      <c r="F30" s="37"/>
      <c r="G30" s="31"/>
      <c r="H30" s="24"/>
      <c r="I30" s="24"/>
      <c r="J30" s="24"/>
      <c r="K30" s="26"/>
      <c r="L30" s="25"/>
    </row>
    <row r="31" spans="2:12" ht="12" customHeight="1" hidden="1">
      <c r="B31" s="5" t="s">
        <v>51</v>
      </c>
      <c r="C31" s="85">
        <f>SUM(C33:C53)</f>
        <v>392365</v>
      </c>
      <c r="D31" s="86"/>
      <c r="E31" s="85">
        <f>SUM(E33:E53)</f>
        <v>28509</v>
      </c>
      <c r="F31" s="85">
        <f>SUM(F33:F53)</f>
        <v>85602</v>
      </c>
      <c r="G31" s="31"/>
      <c r="H31" s="24"/>
      <c r="I31" s="24"/>
      <c r="J31" s="24"/>
      <c r="K31" s="27">
        <f>SUM(K33:K53)</f>
        <v>256</v>
      </c>
      <c r="L31" s="27">
        <f>SUM(L33:L53)</f>
        <v>448</v>
      </c>
    </row>
    <row r="32" spans="2:12" ht="4.5" customHeight="1" hidden="1">
      <c r="B32" s="23"/>
      <c r="C32" s="83"/>
      <c r="D32" s="83"/>
      <c r="E32" s="87"/>
      <c r="F32" s="37"/>
      <c r="G32" s="31"/>
      <c r="H32" s="24"/>
      <c r="I32" s="24"/>
      <c r="J32" s="24"/>
      <c r="K32" s="26"/>
      <c r="L32" s="25"/>
    </row>
    <row r="33" spans="2:12" ht="15" customHeight="1">
      <c r="B33" s="22" t="s">
        <v>131</v>
      </c>
      <c r="C33" s="37">
        <f>'新北'!C28</f>
        <v>4191</v>
      </c>
      <c r="D33" s="37">
        <f>RANK(C33,$C$33:$C$54,0)</f>
        <v>16</v>
      </c>
      <c r="E33" s="37">
        <f>'新北'!D28</f>
        <v>530</v>
      </c>
      <c r="F33" s="37">
        <f>'新北'!E28</f>
        <v>4936</v>
      </c>
      <c r="G33" s="32">
        <f>RANK(F33,$F$33:$F$54,0)</f>
        <v>7</v>
      </c>
      <c r="H33" s="28">
        <f>C33/$C$29*100</f>
        <v>1.062535176987785</v>
      </c>
      <c r="I33" s="28">
        <f>E33/$E$29*100</f>
        <v>1.8590620505805184</v>
      </c>
      <c r="J33" s="28">
        <f>F33/$F$29*100</f>
        <v>5.721439169139466</v>
      </c>
      <c r="K33" s="25">
        <f>'新北'!F28</f>
        <v>0</v>
      </c>
      <c r="L33" s="25">
        <f>'新北'!G28</f>
        <v>3</v>
      </c>
    </row>
    <row r="34" spans="2:12" ht="15" customHeight="1">
      <c r="B34" s="22" t="s">
        <v>138</v>
      </c>
      <c r="C34" s="37">
        <v>0</v>
      </c>
      <c r="D34" s="37">
        <v>0</v>
      </c>
      <c r="E34" s="37">
        <v>0</v>
      </c>
      <c r="F34" s="37">
        <v>0</v>
      </c>
      <c r="G34" s="32">
        <v>0</v>
      </c>
      <c r="H34" s="28">
        <f aca="true" t="shared" si="0" ref="H34:H54">C34/$C$29*100</f>
        <v>0</v>
      </c>
      <c r="I34" s="28">
        <f aca="true" t="shared" si="1" ref="I34:I54">E34/$E$29*100</f>
        <v>0</v>
      </c>
      <c r="J34" s="28">
        <f aca="true" t="shared" si="2" ref="J34:J54">F34/$F$29*100</f>
        <v>0</v>
      </c>
      <c r="K34" s="25">
        <v>0</v>
      </c>
      <c r="L34" s="25">
        <v>0</v>
      </c>
    </row>
    <row r="35" spans="2:12" ht="15" customHeight="1">
      <c r="B35" s="22" t="s">
        <v>139</v>
      </c>
      <c r="C35" s="37">
        <f>'桃園'!C28</f>
        <v>12753</v>
      </c>
      <c r="D35" s="37">
        <f aca="true" t="shared" si="3" ref="D35:D42">RANK(C35,$C$33:$C$54,0)</f>
        <v>10</v>
      </c>
      <c r="E35" s="37">
        <f>'桃園'!D28</f>
        <v>0</v>
      </c>
      <c r="F35" s="37">
        <f>'桃園'!E28</f>
        <v>3997</v>
      </c>
      <c r="G35" s="32">
        <f aca="true" t="shared" si="4" ref="G35:G42">RANK(F35,$F$33:$F$54,0)</f>
        <v>9</v>
      </c>
      <c r="H35" s="28">
        <f>C35/$C$29*100</f>
        <v>3.2332405421439327</v>
      </c>
      <c r="I35" s="28">
        <f>E35/$E$29*100</f>
        <v>0</v>
      </c>
      <c r="J35" s="28">
        <f>F35/$F$29*100</f>
        <v>4.633021142433234</v>
      </c>
      <c r="K35" s="25">
        <f>'桃園'!F28</f>
        <v>14</v>
      </c>
      <c r="L35" s="25">
        <f>'桃園'!G28</f>
        <v>1</v>
      </c>
    </row>
    <row r="36" spans="2:12" ht="15" customHeight="1">
      <c r="B36" s="22" t="s">
        <v>19</v>
      </c>
      <c r="C36" s="37">
        <f>'台中'!C28</f>
        <v>20710</v>
      </c>
      <c r="D36" s="37">
        <f t="shared" si="3"/>
        <v>7</v>
      </c>
      <c r="E36" s="37">
        <f>'台中'!D28</f>
        <v>0</v>
      </c>
      <c r="F36" s="37">
        <f>'台中'!E28</f>
        <v>440</v>
      </c>
      <c r="G36" s="32">
        <f t="shared" si="4"/>
        <v>15</v>
      </c>
      <c r="H36" s="28">
        <f t="shared" si="0"/>
        <v>5.250561564165361</v>
      </c>
      <c r="I36" s="28">
        <f t="shared" si="1"/>
        <v>0</v>
      </c>
      <c r="J36" s="28">
        <f t="shared" si="2"/>
        <v>0.5100148367952523</v>
      </c>
      <c r="K36" s="25">
        <f>'台中'!F28</f>
        <v>6</v>
      </c>
      <c r="L36" s="25">
        <f>'台中'!G28</f>
        <v>60</v>
      </c>
    </row>
    <row r="37" spans="2:12" ht="15" customHeight="1">
      <c r="B37" s="22" t="s">
        <v>21</v>
      </c>
      <c r="C37" s="37">
        <f>'台南'!C28</f>
        <v>48250</v>
      </c>
      <c r="D37" s="37">
        <f t="shared" si="3"/>
        <v>3</v>
      </c>
      <c r="E37" s="37">
        <f>'台南'!D28</f>
        <v>900</v>
      </c>
      <c r="F37" s="37">
        <f>'台南'!E28</f>
        <v>549</v>
      </c>
      <c r="G37" s="32">
        <f t="shared" si="4"/>
        <v>14</v>
      </c>
      <c r="H37" s="28">
        <f t="shared" si="0"/>
        <v>12.232718274793756</v>
      </c>
      <c r="I37" s="28">
        <f t="shared" si="1"/>
        <v>3.156897821740503</v>
      </c>
      <c r="J37" s="28">
        <f t="shared" si="2"/>
        <v>0.6363594213649851</v>
      </c>
      <c r="K37" s="25">
        <f>'台南'!F28</f>
        <v>2</v>
      </c>
      <c r="L37" s="25">
        <f>'台南'!G28</f>
        <v>39</v>
      </c>
    </row>
    <row r="38" spans="2:12" ht="15" customHeight="1">
      <c r="B38" s="22" t="s">
        <v>132</v>
      </c>
      <c r="C38" s="37">
        <f>'高雄'!C28</f>
        <v>24294</v>
      </c>
      <c r="D38" s="37">
        <f t="shared" si="3"/>
        <v>5</v>
      </c>
      <c r="E38" s="37">
        <f>'高雄'!D28</f>
        <v>11877</v>
      </c>
      <c r="F38" s="37">
        <f>'高雄'!E28</f>
        <v>290</v>
      </c>
      <c r="G38" s="32">
        <f t="shared" si="4"/>
        <v>16</v>
      </c>
      <c r="H38" s="28">
        <f t="shared" si="0"/>
        <v>6.159205342338643</v>
      </c>
      <c r="I38" s="28">
        <f t="shared" si="1"/>
        <v>41.66052825423551</v>
      </c>
      <c r="J38" s="28">
        <f t="shared" si="2"/>
        <v>0.33614614243323443</v>
      </c>
      <c r="K38" s="25">
        <f>'高雄'!F28</f>
        <v>0</v>
      </c>
      <c r="L38" s="25">
        <f>'高雄'!G28</f>
        <v>77</v>
      </c>
    </row>
    <row r="39" spans="2:12" ht="15" customHeight="1">
      <c r="B39" s="22" t="s">
        <v>6</v>
      </c>
      <c r="C39" s="37">
        <f>'宜蘭'!C28</f>
        <v>10273</v>
      </c>
      <c r="D39" s="37">
        <f t="shared" si="3"/>
        <v>11</v>
      </c>
      <c r="E39" s="37">
        <f>'宜蘭'!D28</f>
        <v>0</v>
      </c>
      <c r="F39" s="37">
        <f>'宜蘭'!E28</f>
        <v>5757</v>
      </c>
      <c r="G39" s="32">
        <f t="shared" si="4"/>
        <v>4</v>
      </c>
      <c r="H39" s="28">
        <f t="shared" si="0"/>
        <v>2.6044914992115284</v>
      </c>
      <c r="I39" s="28">
        <f t="shared" si="1"/>
        <v>0</v>
      </c>
      <c r="J39" s="28">
        <f t="shared" si="2"/>
        <v>6.673080489614243</v>
      </c>
      <c r="K39" s="25">
        <f>'宜蘭'!F28</f>
        <v>0</v>
      </c>
      <c r="L39" s="25">
        <f>'宜蘭'!G28</f>
        <v>57</v>
      </c>
    </row>
    <row r="40" spans="2:12" ht="15" customHeight="1">
      <c r="B40" s="22" t="s">
        <v>7</v>
      </c>
      <c r="C40" s="37">
        <f>'新竹'!C28</f>
        <v>1362</v>
      </c>
      <c r="D40" s="37">
        <f t="shared" si="3"/>
        <v>18</v>
      </c>
      <c r="E40" s="37">
        <f>'新竹'!D28</f>
        <v>0</v>
      </c>
      <c r="F40" s="37">
        <f>'新竹'!E28</f>
        <v>8089</v>
      </c>
      <c r="G40" s="32">
        <f t="shared" si="4"/>
        <v>3</v>
      </c>
      <c r="H40" s="28">
        <f t="shared" si="0"/>
        <v>0.34530491793303825</v>
      </c>
      <c r="I40" s="28">
        <f t="shared" si="1"/>
        <v>0</v>
      </c>
      <c r="J40" s="28">
        <f t="shared" si="2"/>
        <v>9.37615912462908</v>
      </c>
      <c r="K40" s="25">
        <f>'新竹'!F28</f>
        <v>5</v>
      </c>
      <c r="L40" s="25">
        <f>'新竹'!G28</f>
        <v>0</v>
      </c>
    </row>
    <row r="41" spans="2:12" ht="15" customHeight="1">
      <c r="B41" s="22" t="s">
        <v>8</v>
      </c>
      <c r="C41" s="37">
        <f>'苗栗'!C28</f>
        <v>17134</v>
      </c>
      <c r="D41" s="37">
        <f t="shared" si="3"/>
        <v>9</v>
      </c>
      <c r="E41" s="37">
        <f>'苗栗'!D28</f>
        <v>0</v>
      </c>
      <c r="F41" s="37">
        <f>'苗栗'!E28</f>
        <v>12564</v>
      </c>
      <c r="G41" s="32">
        <f t="shared" si="4"/>
        <v>2</v>
      </c>
      <c r="H41" s="28">
        <f t="shared" si="0"/>
        <v>4.3439460087112165</v>
      </c>
      <c r="I41" s="28">
        <f t="shared" si="1"/>
        <v>0</v>
      </c>
      <c r="J41" s="28">
        <f t="shared" si="2"/>
        <v>14.563241839762611</v>
      </c>
      <c r="K41" s="25">
        <f>'苗栗'!F28</f>
        <v>22</v>
      </c>
      <c r="L41" s="25">
        <f>'苗栗'!G28</f>
        <v>5</v>
      </c>
    </row>
    <row r="42" spans="2:12" ht="15" customHeight="1">
      <c r="B42" s="22" t="s">
        <v>9</v>
      </c>
      <c r="C42" s="37">
        <f>'彰化'!C28</f>
        <v>93072</v>
      </c>
      <c r="D42" s="37">
        <f t="shared" si="3"/>
        <v>1</v>
      </c>
      <c r="E42" s="37">
        <f>'彰化'!D28</f>
        <v>0</v>
      </c>
      <c r="F42" s="37">
        <f>'彰化'!E28</f>
        <v>5500</v>
      </c>
      <c r="G42" s="32">
        <f t="shared" si="4"/>
        <v>5</v>
      </c>
      <c r="H42" s="28">
        <f t="shared" si="0"/>
        <v>23.596343114437396</v>
      </c>
      <c r="I42" s="28">
        <f t="shared" si="1"/>
        <v>0</v>
      </c>
      <c r="J42" s="28">
        <f t="shared" si="2"/>
        <v>6.375185459940654</v>
      </c>
      <c r="K42" s="25">
        <f>'彰化'!F28</f>
        <v>95</v>
      </c>
      <c r="L42" s="25">
        <f>'彰化'!G28</f>
        <v>0</v>
      </c>
    </row>
    <row r="43" spans="2:12" ht="15" customHeight="1">
      <c r="B43" s="22" t="s">
        <v>10</v>
      </c>
      <c r="C43" s="37">
        <v>0</v>
      </c>
      <c r="D43" s="37">
        <v>0</v>
      </c>
      <c r="E43" s="37">
        <v>0</v>
      </c>
      <c r="F43" s="37">
        <v>0</v>
      </c>
      <c r="G43" s="32">
        <v>0</v>
      </c>
      <c r="H43" s="28">
        <f t="shared" si="0"/>
        <v>0</v>
      </c>
      <c r="I43" s="28">
        <f t="shared" si="1"/>
        <v>0</v>
      </c>
      <c r="J43" s="28">
        <f t="shared" si="2"/>
        <v>0</v>
      </c>
      <c r="K43" s="25">
        <v>0</v>
      </c>
      <c r="L43" s="25">
        <v>0</v>
      </c>
    </row>
    <row r="44" spans="2:12" ht="15" customHeight="1">
      <c r="B44" s="22" t="s">
        <v>11</v>
      </c>
      <c r="C44" s="37">
        <f>'雲林'!C28</f>
        <v>30973</v>
      </c>
      <c r="D44" s="37">
        <f aca="true" t="shared" si="5" ref="D44:D49">RANK(C44,$C$33:$C$54,0)</f>
        <v>4</v>
      </c>
      <c r="E44" s="37">
        <f>'雲林'!D28</f>
        <v>0</v>
      </c>
      <c r="F44" s="37">
        <f>'雲林'!E28</f>
        <v>250</v>
      </c>
      <c r="G44" s="32">
        <f>RANK(F44,$F$33:$F$54,0)</f>
        <v>17</v>
      </c>
      <c r="H44" s="28">
        <f t="shared" si="0"/>
        <v>7.852517784977968</v>
      </c>
      <c r="I44" s="28">
        <f t="shared" si="1"/>
        <v>0</v>
      </c>
      <c r="J44" s="28">
        <f t="shared" si="2"/>
        <v>0.2897811572700297</v>
      </c>
      <c r="K44" s="25">
        <f>'雲林'!F28</f>
        <v>58</v>
      </c>
      <c r="L44" s="25">
        <f>'雲林'!G28</f>
        <v>5</v>
      </c>
    </row>
    <row r="45" spans="2:12" ht="15" customHeight="1">
      <c r="B45" s="22" t="s">
        <v>12</v>
      </c>
      <c r="C45" s="37">
        <f>'嘉義'!C28</f>
        <v>17458</v>
      </c>
      <c r="D45" s="37">
        <f t="shared" si="5"/>
        <v>8</v>
      </c>
      <c r="E45" s="37">
        <f>'嘉義'!D28</f>
        <v>0</v>
      </c>
      <c r="F45" s="37">
        <f>'嘉義'!E28</f>
        <v>0</v>
      </c>
      <c r="G45" s="32">
        <v>0</v>
      </c>
      <c r="H45" s="28">
        <f t="shared" si="0"/>
        <v>4.426089028836257</v>
      </c>
      <c r="I45" s="28">
        <f t="shared" si="1"/>
        <v>0</v>
      </c>
      <c r="J45" s="28">
        <f t="shared" si="2"/>
        <v>0</v>
      </c>
      <c r="K45" s="25">
        <f>'嘉義'!F28</f>
        <v>45</v>
      </c>
      <c r="L45" s="25">
        <f>'嘉義'!G28</f>
        <v>13</v>
      </c>
    </row>
    <row r="46" spans="2:12" ht="15" customHeight="1">
      <c r="B46" s="22" t="s">
        <v>13</v>
      </c>
      <c r="C46" s="37">
        <f>'屏東'!C28</f>
        <v>23957</v>
      </c>
      <c r="D46" s="37">
        <f t="shared" si="5"/>
        <v>6</v>
      </c>
      <c r="E46" s="37">
        <f>'屏東'!D28</f>
        <v>13600</v>
      </c>
      <c r="F46" s="37">
        <f>'屏東'!E28</f>
        <v>5482</v>
      </c>
      <c r="G46" s="32">
        <f aca="true" t="shared" si="6" ref="G46:G51">RANK(F46,$F$33:$F$54,0)</f>
        <v>6</v>
      </c>
      <c r="H46" s="28">
        <f t="shared" si="0"/>
        <v>6.073766460295005</v>
      </c>
      <c r="I46" s="28">
        <f t="shared" si="1"/>
        <v>47.70423375074538</v>
      </c>
      <c r="J46" s="28">
        <f t="shared" si="2"/>
        <v>6.354321216617211</v>
      </c>
      <c r="K46" s="25">
        <f>'屏東'!F28</f>
        <v>2</v>
      </c>
      <c r="L46" s="25">
        <f>'屏東'!G28</f>
        <v>28</v>
      </c>
    </row>
    <row r="47" spans="2:12" ht="15" customHeight="1">
      <c r="B47" s="22" t="s">
        <v>14</v>
      </c>
      <c r="C47" s="37">
        <f>'台東'!C28</f>
        <v>8095</v>
      </c>
      <c r="D47" s="37">
        <f t="shared" si="5"/>
        <v>13</v>
      </c>
      <c r="E47" s="37">
        <f>'台東'!D28</f>
        <v>357</v>
      </c>
      <c r="F47" s="37">
        <f>'台東'!E28</f>
        <v>26522</v>
      </c>
      <c r="G47" s="32">
        <f t="shared" si="6"/>
        <v>1</v>
      </c>
      <c r="H47" s="28">
        <f t="shared" si="0"/>
        <v>2.0523078639265377</v>
      </c>
      <c r="I47" s="28">
        <f t="shared" si="1"/>
        <v>1.2522361359570662</v>
      </c>
      <c r="J47" s="28">
        <f t="shared" si="2"/>
        <v>30.742303412462906</v>
      </c>
      <c r="K47" s="25">
        <f>'台東'!F28</f>
        <v>0</v>
      </c>
      <c r="L47" s="25">
        <f>'台東'!G28</f>
        <v>158</v>
      </c>
    </row>
    <row r="48" spans="2:12" ht="15" customHeight="1">
      <c r="B48" s="22" t="s">
        <v>15</v>
      </c>
      <c r="C48" s="37">
        <f>'花蓮'!C28</f>
        <v>7270</v>
      </c>
      <c r="D48" s="37">
        <f t="shared" si="5"/>
        <v>14</v>
      </c>
      <c r="E48" s="37">
        <f>'花蓮'!D28</f>
        <v>1120</v>
      </c>
      <c r="F48" s="37">
        <f>'花蓮'!E28</f>
        <v>4357</v>
      </c>
      <c r="G48" s="32">
        <f t="shared" si="6"/>
        <v>8</v>
      </c>
      <c r="H48" s="28">
        <f t="shared" si="0"/>
        <v>1.8431473960155562</v>
      </c>
      <c r="I48" s="28">
        <f t="shared" si="1"/>
        <v>3.9285839559437368</v>
      </c>
      <c r="J48" s="28">
        <f t="shared" si="2"/>
        <v>5.050306008902077</v>
      </c>
      <c r="K48" s="25">
        <f>'花蓮'!F28</f>
        <v>0</v>
      </c>
      <c r="L48" s="25">
        <f>'花蓮'!G28</f>
        <v>0</v>
      </c>
    </row>
    <row r="49" spans="2:12" ht="15" customHeight="1">
      <c r="B49" s="22" t="s">
        <v>16</v>
      </c>
      <c r="C49" s="37">
        <f>'澎湖'!C28</f>
        <v>58581</v>
      </c>
      <c r="D49" s="37">
        <f t="shared" si="5"/>
        <v>2</v>
      </c>
      <c r="E49" s="37">
        <f>'澎湖'!D28</f>
        <v>125</v>
      </c>
      <c r="F49" s="37">
        <f>'澎湖'!E28</f>
        <v>3162</v>
      </c>
      <c r="G49" s="32">
        <f t="shared" si="6"/>
        <v>10</v>
      </c>
      <c r="H49" s="28">
        <f t="shared" si="0"/>
        <v>14.851914388719026</v>
      </c>
      <c r="I49" s="28">
        <f t="shared" si="1"/>
        <v>0.43845803079729206</v>
      </c>
      <c r="J49" s="28">
        <f t="shared" si="2"/>
        <v>3.6651520771513355</v>
      </c>
      <c r="K49" s="25">
        <f>'澎湖'!F28</f>
        <v>0</v>
      </c>
      <c r="L49" s="25">
        <f>'澎湖'!G28</f>
        <v>2</v>
      </c>
    </row>
    <row r="50" spans="2:12" ht="15" customHeight="1">
      <c r="B50" s="22" t="s">
        <v>17</v>
      </c>
      <c r="C50" s="37">
        <f>'基市'!C28</f>
        <v>0</v>
      </c>
      <c r="D50" s="37">
        <v>0</v>
      </c>
      <c r="E50" s="37">
        <f>'基市'!D28</f>
        <v>0</v>
      </c>
      <c r="F50" s="37">
        <f>'基市'!E28</f>
        <v>120</v>
      </c>
      <c r="G50" s="32">
        <f t="shared" si="6"/>
        <v>18</v>
      </c>
      <c r="H50" s="28">
        <f t="shared" si="0"/>
        <v>0</v>
      </c>
      <c r="I50" s="28">
        <f t="shared" si="1"/>
        <v>0</v>
      </c>
      <c r="J50" s="28">
        <f t="shared" si="2"/>
        <v>0.13909495548961426</v>
      </c>
      <c r="K50" s="25">
        <f>'基市'!F28</f>
        <v>0</v>
      </c>
      <c r="L50" s="25">
        <f>'基市'!G28</f>
        <v>0</v>
      </c>
    </row>
    <row r="51" spans="2:12" ht="15" customHeight="1">
      <c r="B51" s="22" t="s">
        <v>18</v>
      </c>
      <c r="C51" s="37">
        <f>'竹市'!C28</f>
        <v>8584</v>
      </c>
      <c r="D51" s="37">
        <f>RANK(C51,$C$33:$C$54,0)</f>
        <v>12</v>
      </c>
      <c r="E51" s="37">
        <f>'竹市'!D28</f>
        <v>0</v>
      </c>
      <c r="F51" s="37">
        <f>'竹市'!E28</f>
        <v>1464</v>
      </c>
      <c r="G51" s="32">
        <f t="shared" si="6"/>
        <v>12</v>
      </c>
      <c r="H51" s="28">
        <f t="shared" si="0"/>
        <v>2.176282977633774</v>
      </c>
      <c r="I51" s="28">
        <f t="shared" si="1"/>
        <v>0</v>
      </c>
      <c r="J51" s="28">
        <f t="shared" si="2"/>
        <v>1.6969584569732938</v>
      </c>
      <c r="K51" s="25">
        <f>'竹市'!F28</f>
        <v>7</v>
      </c>
      <c r="L51" s="25">
        <f>'竹市'!G28</f>
        <v>0</v>
      </c>
    </row>
    <row r="52" spans="2:12" ht="15" customHeight="1">
      <c r="B52" s="22" t="s">
        <v>20</v>
      </c>
      <c r="C52" s="37">
        <v>0</v>
      </c>
      <c r="D52" s="37">
        <v>0</v>
      </c>
      <c r="E52" s="37">
        <v>0</v>
      </c>
      <c r="F52" s="37">
        <v>0</v>
      </c>
      <c r="G52" s="32">
        <v>0</v>
      </c>
      <c r="H52" s="28">
        <f t="shared" si="0"/>
        <v>0</v>
      </c>
      <c r="I52" s="28">
        <f t="shared" si="1"/>
        <v>0</v>
      </c>
      <c r="J52" s="28">
        <f t="shared" si="2"/>
        <v>0</v>
      </c>
      <c r="K52" s="25">
        <v>0</v>
      </c>
      <c r="L52" s="25">
        <v>0</v>
      </c>
    </row>
    <row r="53" spans="2:12" ht="15" customHeight="1">
      <c r="B53" s="22" t="s">
        <v>133</v>
      </c>
      <c r="C53" s="37">
        <f>'金門縣'!C28</f>
        <v>5408</v>
      </c>
      <c r="D53" s="37">
        <f>RANK(C53,$C$33:$C$54,0)</f>
        <v>15</v>
      </c>
      <c r="E53" s="37">
        <f>'金門縣'!D28</f>
        <v>0</v>
      </c>
      <c r="F53" s="37">
        <f>'金門縣'!E28</f>
        <v>2123</v>
      </c>
      <c r="G53" s="32">
        <f>RANK(F53,$F$33:$F$54,0)</f>
        <v>11</v>
      </c>
      <c r="H53" s="28">
        <f t="shared" si="0"/>
        <v>1.371078558136469</v>
      </c>
      <c r="I53" s="28">
        <f t="shared" si="1"/>
        <v>0</v>
      </c>
      <c r="J53" s="28">
        <f t="shared" si="2"/>
        <v>2.460821587537092</v>
      </c>
      <c r="K53" s="25">
        <f>'金門縣'!F28</f>
        <v>0</v>
      </c>
      <c r="L53" s="25">
        <f>'金門縣'!G28</f>
        <v>0</v>
      </c>
    </row>
    <row r="54" spans="2:12" ht="15" customHeight="1">
      <c r="B54" s="22" t="s">
        <v>118</v>
      </c>
      <c r="C54" s="88">
        <f>'連江縣'!C28</f>
        <v>2069</v>
      </c>
      <c r="D54" s="37">
        <f>RANK(C54,$C$33:$C$54,0)</f>
        <v>17</v>
      </c>
      <c r="E54" s="88">
        <f>'連江縣'!D28</f>
        <v>0</v>
      </c>
      <c r="F54" s="88">
        <f>'連江縣'!E28</f>
        <v>670</v>
      </c>
      <c r="G54" s="32">
        <f>RANK(F54,$F$33:$F$54,0)</f>
        <v>13</v>
      </c>
      <c r="H54" s="28">
        <f t="shared" si="0"/>
        <v>0.5245491007367519</v>
      </c>
      <c r="I54" s="28">
        <f t="shared" si="1"/>
        <v>0</v>
      </c>
      <c r="J54" s="28">
        <f t="shared" si="2"/>
        <v>0.7766135014836796</v>
      </c>
      <c r="K54" s="25">
        <f>'連江縣'!F28</f>
        <v>0</v>
      </c>
      <c r="L54" s="25">
        <f>'連江縣'!G28</f>
        <v>2</v>
      </c>
    </row>
    <row r="55" spans="2:12" s="20" customFormat="1" ht="3.75" customHeight="1">
      <c r="B55" s="89"/>
      <c r="C55" s="90"/>
      <c r="D55" s="90"/>
      <c r="E55" s="90"/>
      <c r="F55" s="90"/>
      <c r="G55" s="33"/>
      <c r="H55" s="29"/>
      <c r="I55" s="29"/>
      <c r="J55" s="29"/>
      <c r="K55" s="29"/>
      <c r="L55" s="29"/>
    </row>
    <row r="56" spans="2:12" s="4" customFormat="1" ht="15" customHeight="1">
      <c r="B56" s="167" t="s">
        <v>181</v>
      </c>
      <c r="C56" s="168"/>
      <c r="D56" s="168"/>
      <c r="E56" s="168"/>
      <c r="F56" s="168"/>
      <c r="G56" s="169"/>
      <c r="H56" s="170"/>
      <c r="I56" s="170"/>
      <c r="J56" s="170"/>
      <c r="K56" s="170"/>
      <c r="L56" s="170"/>
    </row>
    <row r="57" spans="2:12" s="4" customFormat="1" ht="15" customHeight="1">
      <c r="B57" s="91" t="s">
        <v>182</v>
      </c>
      <c r="C57" s="168"/>
      <c r="D57" s="168"/>
      <c r="E57" s="168"/>
      <c r="F57" s="168"/>
      <c r="G57" s="169"/>
      <c r="H57" s="170"/>
      <c r="I57" s="170"/>
      <c r="J57" s="170"/>
      <c r="K57" s="170"/>
      <c r="L57" s="170"/>
    </row>
    <row r="58" spans="2:7" s="4" customFormat="1" ht="15" customHeight="1">
      <c r="B58" s="91" t="s">
        <v>194</v>
      </c>
      <c r="C58" s="171"/>
      <c r="D58" s="171"/>
      <c r="E58" s="171"/>
      <c r="F58" s="168"/>
      <c r="G58" s="169"/>
    </row>
    <row r="59" spans="2:7" s="13" customFormat="1" ht="12.75" customHeight="1" hidden="1">
      <c r="B59" s="172" t="s">
        <v>183</v>
      </c>
      <c r="C59" s="173"/>
      <c r="D59" s="173"/>
      <c r="E59" s="173"/>
      <c r="F59" s="173"/>
      <c r="G59" s="173"/>
    </row>
    <row r="60" spans="2:7" s="13" customFormat="1" ht="12.75" customHeight="1" hidden="1">
      <c r="B60" s="172" t="s">
        <v>184</v>
      </c>
      <c r="C60" s="174"/>
      <c r="D60" s="174"/>
      <c r="E60" s="174"/>
      <c r="F60" s="174"/>
      <c r="G60" s="174"/>
    </row>
    <row r="61" spans="2:7" s="21" customFormat="1" ht="15" customHeight="1" hidden="1">
      <c r="B61" s="92" t="s">
        <v>185</v>
      </c>
      <c r="C61" s="93"/>
      <c r="D61" s="93"/>
      <c r="E61" s="93"/>
      <c r="F61" s="93"/>
      <c r="G61" s="35"/>
    </row>
    <row r="62" spans="2:7" ht="15.75">
      <c r="B62" s="94"/>
      <c r="C62" s="94"/>
      <c r="D62" s="94"/>
      <c r="E62" s="94"/>
      <c r="F62" s="94"/>
      <c r="G62" s="36"/>
    </row>
  </sheetData>
  <sheetProtection/>
  <mergeCells count="2">
    <mergeCell ref="B59:G59"/>
    <mergeCell ref="B60:G60"/>
  </mergeCells>
  <printOptions verticalCentered="1"/>
  <pageMargins left="0.3937007874015748" right="0.7874015748031497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7" customHeight="1">
      <c r="A1" s="95" t="s">
        <v>166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6.5" customHeight="1" hidden="1">
      <c r="A4" s="5" t="s">
        <v>65</v>
      </c>
      <c r="B4" s="104">
        <v>58.5</v>
      </c>
      <c r="C4" s="105">
        <v>67828</v>
      </c>
      <c r="D4" s="105">
        <v>12306</v>
      </c>
      <c r="E4" s="106">
        <v>0</v>
      </c>
      <c r="F4" s="106">
        <v>9</v>
      </c>
      <c r="G4" s="107">
        <v>0</v>
      </c>
    </row>
    <row r="5" spans="1:7" ht="16.5" customHeight="1" hidden="1">
      <c r="A5" s="5" t="s">
        <v>66</v>
      </c>
      <c r="B5" s="104">
        <v>58.5</v>
      </c>
      <c r="C5" s="105">
        <v>67828</v>
      </c>
      <c r="D5" s="105">
        <v>12306</v>
      </c>
      <c r="E5" s="106">
        <v>0</v>
      </c>
      <c r="F5" s="106">
        <v>9</v>
      </c>
      <c r="G5" s="107">
        <v>0</v>
      </c>
    </row>
    <row r="6" spans="1:7" ht="16.5" customHeight="1" hidden="1">
      <c r="A6" s="5" t="s">
        <v>67</v>
      </c>
      <c r="B6" s="104">
        <v>58.5</v>
      </c>
      <c r="C6" s="105">
        <v>68017</v>
      </c>
      <c r="D6" s="105">
        <v>12306</v>
      </c>
      <c r="E6" s="106">
        <v>0</v>
      </c>
      <c r="F6" s="106">
        <v>9</v>
      </c>
      <c r="G6" s="107">
        <v>0</v>
      </c>
    </row>
    <row r="7" spans="1:7" ht="16.5" customHeight="1" hidden="1">
      <c r="A7" s="5" t="s">
        <v>68</v>
      </c>
      <c r="B7" s="104">
        <v>58.5</v>
      </c>
      <c r="C7" s="105">
        <v>68017</v>
      </c>
      <c r="D7" s="105">
        <v>12306</v>
      </c>
      <c r="E7" s="106">
        <v>0</v>
      </c>
      <c r="F7" s="106">
        <v>9</v>
      </c>
      <c r="G7" s="107">
        <v>0</v>
      </c>
    </row>
    <row r="8" spans="1:7" ht="16.5" customHeight="1" hidden="1">
      <c r="A8" s="5" t="s">
        <v>52</v>
      </c>
      <c r="B8" s="104">
        <v>58.5</v>
      </c>
      <c r="C8" s="105">
        <v>68441</v>
      </c>
      <c r="D8" s="105">
        <v>12306</v>
      </c>
      <c r="E8" s="106">
        <v>0</v>
      </c>
      <c r="F8" s="106">
        <v>9</v>
      </c>
      <c r="G8" s="107">
        <v>0</v>
      </c>
    </row>
    <row r="9" spans="1:7" ht="16.5" customHeight="1" hidden="1">
      <c r="A9" s="5" t="s">
        <v>53</v>
      </c>
      <c r="B9" s="104">
        <v>65</v>
      </c>
      <c r="C9" s="105">
        <v>73652</v>
      </c>
      <c r="D9" s="105">
        <v>0</v>
      </c>
      <c r="E9" s="106">
        <v>0</v>
      </c>
      <c r="F9" s="106">
        <v>22</v>
      </c>
      <c r="G9" s="107">
        <v>42</v>
      </c>
    </row>
    <row r="10" spans="1:7" ht="16.5" customHeight="1" hidden="1">
      <c r="A10" s="5" t="s">
        <v>54</v>
      </c>
      <c r="B10" s="104">
        <v>65</v>
      </c>
      <c r="C10" s="105">
        <v>73652</v>
      </c>
      <c r="D10" s="105">
        <v>0</v>
      </c>
      <c r="E10" s="106">
        <v>0</v>
      </c>
      <c r="F10" s="106">
        <v>22</v>
      </c>
      <c r="G10" s="107">
        <v>42</v>
      </c>
    </row>
    <row r="11" spans="1:7" ht="16.5" customHeight="1" hidden="1">
      <c r="A11" s="5" t="s">
        <v>38</v>
      </c>
      <c r="B11" s="109">
        <v>65</v>
      </c>
      <c r="C11" s="108">
        <v>73652</v>
      </c>
      <c r="D11" s="108">
        <v>0</v>
      </c>
      <c r="E11" s="107">
        <v>0</v>
      </c>
      <c r="F11" s="107">
        <v>22</v>
      </c>
      <c r="G11" s="107">
        <v>42</v>
      </c>
    </row>
    <row r="12" spans="1:7" ht="15" customHeight="1" hidden="1">
      <c r="A12" s="5" t="s">
        <v>110</v>
      </c>
      <c r="B12" s="109">
        <v>65</v>
      </c>
      <c r="C12" s="108">
        <v>73652</v>
      </c>
      <c r="D12" s="108">
        <v>0</v>
      </c>
      <c r="E12" s="107">
        <v>0</v>
      </c>
      <c r="F12" s="107">
        <v>22</v>
      </c>
      <c r="G12" s="107">
        <v>42</v>
      </c>
    </row>
    <row r="13" spans="1:7" s="16" customFormat="1" ht="15" customHeight="1" hidden="1">
      <c r="A13" s="5" t="s">
        <v>111</v>
      </c>
      <c r="B13" s="110">
        <v>65</v>
      </c>
      <c r="C13" s="132">
        <v>73652</v>
      </c>
      <c r="D13" s="132">
        <v>0</v>
      </c>
      <c r="E13" s="112">
        <v>0</v>
      </c>
      <c r="F13" s="112">
        <v>88</v>
      </c>
      <c r="G13" s="112">
        <v>42</v>
      </c>
    </row>
    <row r="14" spans="1:7" s="16" customFormat="1" ht="15" customHeight="1" hidden="1">
      <c r="A14" s="5" t="s">
        <v>112</v>
      </c>
      <c r="B14" s="110">
        <v>65</v>
      </c>
      <c r="C14" s="132">
        <v>85913</v>
      </c>
      <c r="D14" s="132">
        <v>0</v>
      </c>
      <c r="E14" s="112">
        <v>0</v>
      </c>
      <c r="F14" s="112">
        <v>88</v>
      </c>
      <c r="G14" s="112">
        <v>0</v>
      </c>
    </row>
    <row r="15" spans="1:7" s="16" customFormat="1" ht="15" customHeight="1" hidden="1">
      <c r="A15" s="5" t="s">
        <v>113</v>
      </c>
      <c r="B15" s="110">
        <v>65.4</v>
      </c>
      <c r="C15" s="132">
        <v>85913</v>
      </c>
      <c r="D15" s="132">
        <v>0</v>
      </c>
      <c r="E15" s="112">
        <v>0</v>
      </c>
      <c r="F15" s="112">
        <v>90</v>
      </c>
      <c r="G15" s="112">
        <v>0</v>
      </c>
    </row>
    <row r="16" spans="1:7" s="16" customFormat="1" ht="15" customHeight="1" hidden="1">
      <c r="A16" s="5" t="s">
        <v>114</v>
      </c>
      <c r="B16" s="110">
        <v>65.4</v>
      </c>
      <c r="C16" s="132">
        <v>85913</v>
      </c>
      <c r="D16" s="132">
        <v>0</v>
      </c>
      <c r="E16" s="112">
        <v>0</v>
      </c>
      <c r="F16" s="112">
        <v>90</v>
      </c>
      <c r="G16" s="112">
        <v>0</v>
      </c>
    </row>
    <row r="17" spans="1:7" s="16" customFormat="1" ht="15" customHeight="1" hidden="1">
      <c r="A17" s="5" t="s">
        <v>117</v>
      </c>
      <c r="B17" s="113">
        <v>117.5</v>
      </c>
      <c r="C17" s="132">
        <v>85913</v>
      </c>
      <c r="D17" s="132">
        <v>0</v>
      </c>
      <c r="E17" s="112">
        <v>0</v>
      </c>
      <c r="F17" s="112">
        <v>92</v>
      </c>
      <c r="G17" s="112">
        <v>0</v>
      </c>
    </row>
    <row r="18" spans="1:7" s="16" customFormat="1" ht="15" customHeight="1" hidden="1">
      <c r="A18" s="5" t="s">
        <v>119</v>
      </c>
      <c r="B18" s="113">
        <v>66.3</v>
      </c>
      <c r="C18" s="132">
        <v>85913</v>
      </c>
      <c r="D18" s="132">
        <v>0</v>
      </c>
      <c r="E18" s="112">
        <v>0</v>
      </c>
      <c r="F18" s="112">
        <v>92</v>
      </c>
      <c r="G18" s="112">
        <v>0</v>
      </c>
    </row>
    <row r="19" spans="1:7" s="16" customFormat="1" ht="15" customHeight="1" hidden="1">
      <c r="A19" s="5" t="s">
        <v>122</v>
      </c>
      <c r="B19" s="113">
        <v>66.3</v>
      </c>
      <c r="C19" s="132">
        <v>85913</v>
      </c>
      <c r="D19" s="132">
        <v>0</v>
      </c>
      <c r="E19" s="112">
        <v>0</v>
      </c>
      <c r="F19" s="112">
        <v>92</v>
      </c>
      <c r="G19" s="112">
        <v>0</v>
      </c>
    </row>
    <row r="20" spans="1:7" s="16" customFormat="1" ht="15" customHeight="1" hidden="1">
      <c r="A20" s="5" t="s">
        <v>124</v>
      </c>
      <c r="B20" s="113">
        <v>66.3</v>
      </c>
      <c r="C20" s="132">
        <v>85913</v>
      </c>
      <c r="D20" s="132">
        <v>0</v>
      </c>
      <c r="E20" s="112">
        <v>0</v>
      </c>
      <c r="F20" s="112">
        <v>92</v>
      </c>
      <c r="G20" s="112">
        <v>0</v>
      </c>
    </row>
    <row r="21" spans="1:7" s="16" customFormat="1" ht="15" customHeight="1" hidden="1">
      <c r="A21" s="5" t="s">
        <v>126</v>
      </c>
      <c r="B21" s="114">
        <v>66.3</v>
      </c>
      <c r="C21" s="132">
        <v>85913</v>
      </c>
      <c r="D21" s="132">
        <v>0</v>
      </c>
      <c r="E21" s="112">
        <v>0</v>
      </c>
      <c r="F21" s="112">
        <v>92</v>
      </c>
      <c r="G21" s="112">
        <v>0</v>
      </c>
    </row>
    <row r="22" spans="1:7" s="16" customFormat="1" ht="15" customHeight="1" hidden="1">
      <c r="A22" s="5" t="s">
        <v>134</v>
      </c>
      <c r="B22" s="114">
        <v>66.3</v>
      </c>
      <c r="C22" s="132">
        <v>93072</v>
      </c>
      <c r="D22" s="132">
        <v>0</v>
      </c>
      <c r="E22" s="112">
        <v>5500</v>
      </c>
      <c r="F22" s="112">
        <v>95</v>
      </c>
      <c r="G22" s="112">
        <v>0</v>
      </c>
    </row>
    <row r="23" spans="1:7" s="16" customFormat="1" ht="15.75" customHeight="1" hidden="1">
      <c r="A23" s="5" t="s">
        <v>146</v>
      </c>
      <c r="B23" s="43">
        <v>66.3</v>
      </c>
      <c r="C23" s="155">
        <v>93072</v>
      </c>
      <c r="D23" s="155">
        <v>0</v>
      </c>
      <c r="E23" s="156">
        <v>5500</v>
      </c>
      <c r="F23" s="156">
        <v>95</v>
      </c>
      <c r="G23" s="156">
        <v>0</v>
      </c>
    </row>
    <row r="24" spans="1:7" s="16" customFormat="1" ht="15.75" customHeight="1">
      <c r="A24" s="5" t="s">
        <v>147</v>
      </c>
      <c r="B24" s="43">
        <v>66.3</v>
      </c>
      <c r="C24" s="44">
        <v>93072</v>
      </c>
      <c r="D24" s="44">
        <v>0</v>
      </c>
      <c r="E24" s="44">
        <v>5500</v>
      </c>
      <c r="F24" s="44">
        <v>95</v>
      </c>
      <c r="G24" s="44">
        <v>0</v>
      </c>
    </row>
    <row r="25" spans="1:7" s="16" customFormat="1" ht="15.75" customHeight="1">
      <c r="A25" s="5" t="s">
        <v>148</v>
      </c>
      <c r="B25" s="43">
        <v>66.3</v>
      </c>
      <c r="C25" s="44">
        <v>93072</v>
      </c>
      <c r="D25" s="44">
        <v>0</v>
      </c>
      <c r="E25" s="44">
        <v>5500</v>
      </c>
      <c r="F25" s="44">
        <v>95</v>
      </c>
      <c r="G25" s="44">
        <v>0</v>
      </c>
    </row>
    <row r="26" spans="1:7" s="16" customFormat="1" ht="15.75" customHeight="1">
      <c r="A26" s="5" t="s">
        <v>149</v>
      </c>
      <c r="B26" s="43">
        <v>66.3</v>
      </c>
      <c r="C26" s="44">
        <v>93072</v>
      </c>
      <c r="D26" s="44">
        <v>0</v>
      </c>
      <c r="E26" s="44">
        <v>5500</v>
      </c>
      <c r="F26" s="44">
        <v>95</v>
      </c>
      <c r="G26" s="44">
        <v>0</v>
      </c>
    </row>
    <row r="27" spans="1:7" s="45" customFormat="1" ht="15.75" customHeight="1">
      <c r="A27" s="5" t="s">
        <v>150</v>
      </c>
      <c r="B27" s="43">
        <v>66.3</v>
      </c>
      <c r="C27" s="44">
        <v>93072</v>
      </c>
      <c r="D27" s="44">
        <v>0</v>
      </c>
      <c r="E27" s="44">
        <v>5500</v>
      </c>
      <c r="F27" s="44">
        <v>95</v>
      </c>
      <c r="G27" s="44">
        <v>0</v>
      </c>
    </row>
    <row r="28" spans="1:7" s="16" customFormat="1" ht="15.75" customHeight="1">
      <c r="A28" s="5" t="s">
        <v>188</v>
      </c>
      <c r="B28" s="43">
        <v>66.3</v>
      </c>
      <c r="C28" s="44">
        <f>SUM(C30:C31)</f>
        <v>93072</v>
      </c>
      <c r="D28" s="44">
        <f>SUM(D30:D31)</f>
        <v>0</v>
      </c>
      <c r="E28" s="44">
        <f>SUM(E30:E31)</f>
        <v>5500</v>
      </c>
      <c r="F28" s="44">
        <f>SUM(F30:F31)</f>
        <v>95</v>
      </c>
      <c r="G28" s="44">
        <f>SUM(G30:G31)</f>
        <v>0</v>
      </c>
    </row>
    <row r="29" spans="1:7" s="16" customFormat="1" ht="6" customHeight="1">
      <c r="A29" s="5"/>
      <c r="B29" s="152"/>
      <c r="C29" s="153"/>
      <c r="D29" s="153"/>
      <c r="E29" s="154"/>
      <c r="F29" s="154"/>
      <c r="G29" s="156"/>
    </row>
    <row r="30" spans="1:7" s="16" customFormat="1" ht="15" customHeight="1">
      <c r="A30" s="23" t="s">
        <v>128</v>
      </c>
      <c r="B30" s="152"/>
      <c r="C30" s="143">
        <v>7159</v>
      </c>
      <c r="D30" s="143">
        <v>0</v>
      </c>
      <c r="E30" s="144">
        <v>5500</v>
      </c>
      <c r="F30" s="144">
        <v>3</v>
      </c>
      <c r="G30" s="148">
        <v>0</v>
      </c>
    </row>
    <row r="31" spans="1:7" s="16" customFormat="1" ht="15" customHeight="1">
      <c r="A31" s="6" t="s">
        <v>42</v>
      </c>
      <c r="B31" s="136"/>
      <c r="C31" s="137">
        <v>85913</v>
      </c>
      <c r="D31" s="137">
        <v>0</v>
      </c>
      <c r="E31" s="138">
        <v>0</v>
      </c>
      <c r="F31" s="138">
        <v>92</v>
      </c>
      <c r="G31" s="139">
        <v>0</v>
      </c>
    </row>
    <row r="32" spans="1:7" s="16" customFormat="1" ht="15" customHeight="1">
      <c r="A32" s="124" t="s">
        <v>175</v>
      </c>
      <c r="B32" s="125"/>
      <c r="C32" s="125"/>
      <c r="D32" s="125"/>
      <c r="E32" s="126"/>
      <c r="F32" s="126"/>
      <c r="G32" s="126"/>
    </row>
    <row r="33" spans="1:7" s="16" customFormat="1" ht="15" customHeight="1">
      <c r="A33" s="175" t="s">
        <v>176</v>
      </c>
      <c r="B33" s="176"/>
      <c r="C33" s="176"/>
      <c r="D33" s="176"/>
      <c r="E33" s="176"/>
      <c r="F33" s="176"/>
      <c r="G33" s="176"/>
    </row>
    <row r="34" spans="1:7" s="19" customFormat="1" ht="15" customHeight="1">
      <c r="A34" s="175" t="s">
        <v>177</v>
      </c>
      <c r="B34" s="176"/>
      <c r="C34" s="176"/>
      <c r="D34" s="176"/>
      <c r="E34" s="176"/>
      <c r="F34" s="176"/>
      <c r="G34" s="176"/>
    </row>
    <row r="35" spans="1:17" s="16" customFormat="1" ht="15" customHeight="1">
      <c r="A35" s="175"/>
      <c r="B35" s="176"/>
      <c r="C35" s="176"/>
      <c r="D35" s="176"/>
      <c r="E35" s="176"/>
      <c r="F35" s="176"/>
      <c r="G35" s="176"/>
      <c r="H35" s="19"/>
      <c r="I35" s="19"/>
      <c r="J35" s="19"/>
      <c r="K35" s="19"/>
      <c r="L35" s="19"/>
      <c r="M35" s="19"/>
      <c r="N35" s="19"/>
      <c r="O35" s="19"/>
      <c r="P35" s="19"/>
      <c r="Q35" s="19"/>
    </row>
  </sheetData>
  <sheetProtection/>
  <mergeCells count="3">
    <mergeCell ref="A33:G33"/>
    <mergeCell ref="A34:G34"/>
    <mergeCell ref="A35:G35"/>
  </mergeCells>
  <printOptions horizontalCentered="1"/>
  <pageMargins left="0.7874015748031497" right="0.7874015748031497" top="3.7401574803149606" bottom="0.984251968503937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9" width="9.00390625" style="42" customWidth="1"/>
    <col min="10" max="16384" width="9.00390625" style="2" customWidth="1"/>
  </cols>
  <sheetData>
    <row r="1" spans="1:7" ht="57" customHeight="1">
      <c r="A1" s="95" t="s">
        <v>195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5" customHeight="1" hidden="1">
      <c r="A4" s="5" t="s">
        <v>65</v>
      </c>
      <c r="B4" s="104">
        <v>43.5</v>
      </c>
      <c r="C4" s="105">
        <v>51570</v>
      </c>
      <c r="D4" s="105">
        <v>18336</v>
      </c>
      <c r="E4" s="106">
        <v>11043</v>
      </c>
      <c r="F4" s="106">
        <v>10</v>
      </c>
      <c r="G4" s="107">
        <v>18</v>
      </c>
    </row>
    <row r="5" spans="1:7" ht="15" customHeight="1" hidden="1">
      <c r="A5" s="5" t="s">
        <v>66</v>
      </c>
      <c r="B5" s="104">
        <v>43.5</v>
      </c>
      <c r="C5" s="105">
        <v>51570</v>
      </c>
      <c r="D5" s="105">
        <v>18336</v>
      </c>
      <c r="E5" s="106">
        <v>11043</v>
      </c>
      <c r="F5" s="106">
        <v>10</v>
      </c>
      <c r="G5" s="107">
        <v>18</v>
      </c>
    </row>
    <row r="6" spans="1:7" ht="15" customHeight="1" hidden="1">
      <c r="A6" s="5" t="s">
        <v>67</v>
      </c>
      <c r="B6" s="104">
        <v>43.5</v>
      </c>
      <c r="C6" s="105">
        <v>51570</v>
      </c>
      <c r="D6" s="105">
        <v>18336</v>
      </c>
      <c r="E6" s="106">
        <v>11043</v>
      </c>
      <c r="F6" s="106">
        <v>10</v>
      </c>
      <c r="G6" s="107">
        <v>21</v>
      </c>
    </row>
    <row r="7" spans="1:7" ht="15" customHeight="1" hidden="1">
      <c r="A7" s="5" t="s">
        <v>68</v>
      </c>
      <c r="B7" s="104">
        <v>43.5</v>
      </c>
      <c r="C7" s="105">
        <v>51570</v>
      </c>
      <c r="D7" s="105">
        <v>18336</v>
      </c>
      <c r="E7" s="106">
        <v>11043</v>
      </c>
      <c r="F7" s="106">
        <v>10</v>
      </c>
      <c r="G7" s="107">
        <v>21</v>
      </c>
    </row>
    <row r="8" spans="1:7" ht="14.25" customHeight="1" hidden="1">
      <c r="A8" s="5" t="s">
        <v>52</v>
      </c>
      <c r="B8" s="104">
        <v>43.5</v>
      </c>
      <c r="C8" s="105">
        <v>52301</v>
      </c>
      <c r="D8" s="105">
        <v>18336</v>
      </c>
      <c r="E8" s="106">
        <v>11043</v>
      </c>
      <c r="F8" s="106">
        <v>10</v>
      </c>
      <c r="G8" s="108">
        <v>29</v>
      </c>
    </row>
    <row r="9" spans="1:7" ht="14.25" customHeight="1" hidden="1">
      <c r="A9" s="5" t="s">
        <v>53</v>
      </c>
      <c r="B9" s="104">
        <v>43</v>
      </c>
      <c r="C9" s="105">
        <v>28873</v>
      </c>
      <c r="D9" s="105">
        <v>0</v>
      </c>
      <c r="E9" s="106">
        <v>0</v>
      </c>
      <c r="F9" s="106">
        <v>58</v>
      </c>
      <c r="G9" s="108">
        <v>26</v>
      </c>
    </row>
    <row r="10" spans="1:7" ht="14.25" customHeight="1" hidden="1">
      <c r="A10" s="5" t="s">
        <v>54</v>
      </c>
      <c r="B10" s="104">
        <v>43</v>
      </c>
      <c r="C10" s="105">
        <v>28873</v>
      </c>
      <c r="D10" s="105">
        <v>0</v>
      </c>
      <c r="E10" s="106">
        <v>0</v>
      </c>
      <c r="F10" s="106">
        <v>58</v>
      </c>
      <c r="G10" s="108">
        <v>5</v>
      </c>
    </row>
    <row r="11" spans="1:7" ht="14.25" customHeight="1" hidden="1">
      <c r="A11" s="5" t="s">
        <v>38</v>
      </c>
      <c r="B11" s="109">
        <v>43</v>
      </c>
      <c r="C11" s="108">
        <v>28873</v>
      </c>
      <c r="D11" s="108">
        <v>0</v>
      </c>
      <c r="E11" s="107">
        <v>0</v>
      </c>
      <c r="F11" s="107">
        <v>58</v>
      </c>
      <c r="G11" s="108">
        <v>5</v>
      </c>
    </row>
    <row r="12" spans="1:7" ht="14.25" customHeight="1" hidden="1">
      <c r="A12" s="5" t="s">
        <v>110</v>
      </c>
      <c r="B12" s="109">
        <v>43</v>
      </c>
      <c r="C12" s="108">
        <v>28873</v>
      </c>
      <c r="D12" s="108">
        <v>0</v>
      </c>
      <c r="E12" s="107">
        <v>0</v>
      </c>
      <c r="F12" s="107">
        <v>58</v>
      </c>
      <c r="G12" s="108">
        <v>5</v>
      </c>
    </row>
    <row r="13" spans="1:9" s="16" customFormat="1" ht="15" customHeight="1" hidden="1">
      <c r="A13" s="5" t="s">
        <v>111</v>
      </c>
      <c r="B13" s="110">
        <v>43</v>
      </c>
      <c r="C13" s="132">
        <v>28873</v>
      </c>
      <c r="D13" s="132">
        <v>0</v>
      </c>
      <c r="E13" s="112">
        <v>0</v>
      </c>
      <c r="F13" s="112">
        <v>58</v>
      </c>
      <c r="G13" s="132">
        <v>5</v>
      </c>
      <c r="H13" s="45"/>
      <c r="I13" s="45"/>
    </row>
    <row r="14" spans="1:9" s="16" customFormat="1" ht="15" customHeight="1" hidden="1">
      <c r="A14" s="5" t="s">
        <v>112</v>
      </c>
      <c r="B14" s="110">
        <v>43</v>
      </c>
      <c r="C14" s="132">
        <v>28873</v>
      </c>
      <c r="D14" s="132">
        <v>0</v>
      </c>
      <c r="E14" s="112">
        <v>0</v>
      </c>
      <c r="F14" s="112">
        <v>58</v>
      </c>
      <c r="G14" s="132">
        <v>5</v>
      </c>
      <c r="H14" s="45"/>
      <c r="I14" s="45"/>
    </row>
    <row r="15" spans="1:9" s="16" customFormat="1" ht="15" customHeight="1" hidden="1">
      <c r="A15" s="5" t="s">
        <v>113</v>
      </c>
      <c r="B15" s="110">
        <v>43</v>
      </c>
      <c r="C15" s="132">
        <v>28873</v>
      </c>
      <c r="D15" s="132">
        <v>0</v>
      </c>
      <c r="E15" s="112">
        <v>0</v>
      </c>
      <c r="F15" s="112">
        <v>58</v>
      </c>
      <c r="G15" s="132">
        <v>5</v>
      </c>
      <c r="H15" s="45"/>
      <c r="I15" s="45"/>
    </row>
    <row r="16" spans="1:9" s="16" customFormat="1" ht="15" customHeight="1" hidden="1">
      <c r="A16" s="5" t="s">
        <v>114</v>
      </c>
      <c r="B16" s="110">
        <v>43</v>
      </c>
      <c r="C16" s="132">
        <v>28873</v>
      </c>
      <c r="D16" s="132">
        <v>0</v>
      </c>
      <c r="E16" s="112">
        <v>250</v>
      </c>
      <c r="F16" s="112">
        <v>58</v>
      </c>
      <c r="G16" s="132">
        <v>5</v>
      </c>
      <c r="H16" s="45"/>
      <c r="I16" s="45"/>
    </row>
    <row r="17" spans="1:9" s="16" customFormat="1" ht="15" customHeight="1" hidden="1">
      <c r="A17" s="5" t="s">
        <v>117</v>
      </c>
      <c r="B17" s="113">
        <v>97.2</v>
      </c>
      <c r="C17" s="132">
        <v>28873</v>
      </c>
      <c r="D17" s="132">
        <v>0</v>
      </c>
      <c r="E17" s="112">
        <v>250</v>
      </c>
      <c r="F17" s="112">
        <v>58</v>
      </c>
      <c r="G17" s="132">
        <v>5</v>
      </c>
      <c r="H17" s="45"/>
      <c r="I17" s="45"/>
    </row>
    <row r="18" spans="1:9" s="16" customFormat="1" ht="15" customHeight="1" hidden="1">
      <c r="A18" s="5" t="s">
        <v>119</v>
      </c>
      <c r="B18" s="113">
        <v>63.2</v>
      </c>
      <c r="C18" s="132">
        <v>28873</v>
      </c>
      <c r="D18" s="132">
        <v>0</v>
      </c>
      <c r="E18" s="112">
        <v>250</v>
      </c>
      <c r="F18" s="112">
        <v>58</v>
      </c>
      <c r="G18" s="132">
        <v>5</v>
      </c>
      <c r="H18" s="45"/>
      <c r="I18" s="45"/>
    </row>
    <row r="19" spans="1:9" s="16" customFormat="1" ht="15" customHeight="1" hidden="1">
      <c r="A19" s="5" t="s">
        <v>122</v>
      </c>
      <c r="B19" s="113">
        <v>63.2</v>
      </c>
      <c r="C19" s="132">
        <v>28873</v>
      </c>
      <c r="D19" s="132">
        <v>0</v>
      </c>
      <c r="E19" s="112">
        <v>250</v>
      </c>
      <c r="F19" s="112">
        <v>58</v>
      </c>
      <c r="G19" s="132">
        <v>5</v>
      </c>
      <c r="H19" s="45"/>
      <c r="I19" s="45"/>
    </row>
    <row r="20" spans="1:9" s="16" customFormat="1" ht="15" customHeight="1" hidden="1">
      <c r="A20" s="5" t="s">
        <v>124</v>
      </c>
      <c r="B20" s="113">
        <v>63.2</v>
      </c>
      <c r="C20" s="132">
        <v>28873</v>
      </c>
      <c r="D20" s="132">
        <v>0</v>
      </c>
      <c r="E20" s="112">
        <v>250</v>
      </c>
      <c r="F20" s="112">
        <v>58</v>
      </c>
      <c r="G20" s="132">
        <v>5</v>
      </c>
      <c r="H20" s="45"/>
      <c r="I20" s="45"/>
    </row>
    <row r="21" spans="1:9" s="16" customFormat="1" ht="15" customHeight="1" hidden="1">
      <c r="A21" s="5" t="s">
        <v>126</v>
      </c>
      <c r="B21" s="114">
        <v>63.2</v>
      </c>
      <c r="C21" s="115">
        <v>28873</v>
      </c>
      <c r="D21" s="115">
        <v>0</v>
      </c>
      <c r="E21" s="115">
        <v>250</v>
      </c>
      <c r="F21" s="115">
        <v>58</v>
      </c>
      <c r="G21" s="115">
        <v>5</v>
      </c>
      <c r="H21" s="45"/>
      <c r="I21" s="45"/>
    </row>
    <row r="22" spans="1:9" s="16" customFormat="1" ht="15" customHeight="1" hidden="1">
      <c r="A22" s="5" t="s">
        <v>134</v>
      </c>
      <c r="B22" s="114">
        <v>63.2</v>
      </c>
      <c r="C22" s="115">
        <v>30973</v>
      </c>
      <c r="D22" s="115">
        <v>0</v>
      </c>
      <c r="E22" s="115">
        <v>250</v>
      </c>
      <c r="F22" s="115">
        <v>58</v>
      </c>
      <c r="G22" s="115">
        <v>5</v>
      </c>
      <c r="H22" s="45"/>
      <c r="I22" s="45"/>
    </row>
    <row r="23" spans="1:9" s="16" customFormat="1" ht="15.75" customHeight="1" hidden="1">
      <c r="A23" s="5" t="s">
        <v>146</v>
      </c>
      <c r="B23" s="43">
        <v>63.2</v>
      </c>
      <c r="C23" s="44">
        <v>30973</v>
      </c>
      <c r="D23" s="44">
        <v>0</v>
      </c>
      <c r="E23" s="44">
        <v>250</v>
      </c>
      <c r="F23" s="44">
        <v>58</v>
      </c>
      <c r="G23" s="44">
        <v>5</v>
      </c>
      <c r="H23" s="45"/>
      <c r="I23" s="45"/>
    </row>
    <row r="24" spans="1:9" s="16" customFormat="1" ht="15.75" customHeight="1">
      <c r="A24" s="5" t="s">
        <v>147</v>
      </c>
      <c r="B24" s="43">
        <v>63.2</v>
      </c>
      <c r="C24" s="44">
        <v>30973</v>
      </c>
      <c r="D24" s="44">
        <v>0</v>
      </c>
      <c r="E24" s="44">
        <v>250</v>
      </c>
      <c r="F24" s="44">
        <v>58</v>
      </c>
      <c r="G24" s="44">
        <v>5</v>
      </c>
      <c r="H24" s="45"/>
      <c r="I24" s="45"/>
    </row>
    <row r="25" spans="1:9" s="16" customFormat="1" ht="15.75" customHeight="1">
      <c r="A25" s="5" t="s">
        <v>148</v>
      </c>
      <c r="B25" s="43">
        <v>63.2</v>
      </c>
      <c r="C25" s="44">
        <v>30973</v>
      </c>
      <c r="D25" s="44">
        <v>0</v>
      </c>
      <c r="E25" s="44">
        <v>250</v>
      </c>
      <c r="F25" s="44">
        <v>58</v>
      </c>
      <c r="G25" s="44">
        <v>5</v>
      </c>
      <c r="H25" s="45"/>
      <c r="I25" s="45"/>
    </row>
    <row r="26" spans="1:9" s="16" customFormat="1" ht="15.75" customHeight="1">
      <c r="A26" s="5" t="s">
        <v>149</v>
      </c>
      <c r="B26" s="43">
        <v>63.2</v>
      </c>
      <c r="C26" s="44">
        <v>30973</v>
      </c>
      <c r="D26" s="44">
        <v>0</v>
      </c>
      <c r="E26" s="44">
        <v>250</v>
      </c>
      <c r="F26" s="44">
        <v>58</v>
      </c>
      <c r="G26" s="44">
        <v>5</v>
      </c>
      <c r="H26" s="45"/>
      <c r="I26" s="45"/>
    </row>
    <row r="27" spans="1:7" s="45" customFormat="1" ht="15.75" customHeight="1">
      <c r="A27" s="5" t="s">
        <v>150</v>
      </c>
      <c r="B27" s="43">
        <v>63.2</v>
      </c>
      <c r="C27" s="44">
        <v>30973</v>
      </c>
      <c r="D27" s="44">
        <v>0</v>
      </c>
      <c r="E27" s="44">
        <v>250</v>
      </c>
      <c r="F27" s="44">
        <v>58</v>
      </c>
      <c r="G27" s="44">
        <v>5</v>
      </c>
    </row>
    <row r="28" spans="1:9" s="16" customFormat="1" ht="15.75" customHeight="1">
      <c r="A28" s="5" t="s">
        <v>188</v>
      </c>
      <c r="B28" s="43">
        <v>63.2</v>
      </c>
      <c r="C28" s="44">
        <f>SUM(C30:C31)</f>
        <v>30973</v>
      </c>
      <c r="D28" s="44">
        <f>SUM(D30:D31)</f>
        <v>0</v>
      </c>
      <c r="E28" s="44">
        <f>SUM(E30:E31)</f>
        <v>250</v>
      </c>
      <c r="F28" s="44">
        <f>SUM(F30:F31)</f>
        <v>58</v>
      </c>
      <c r="G28" s="44">
        <f>SUM(G30:G31)</f>
        <v>5</v>
      </c>
      <c r="H28" s="45"/>
      <c r="I28" s="45"/>
    </row>
    <row r="29" spans="1:9" s="16" customFormat="1" ht="3" customHeight="1">
      <c r="A29" s="133"/>
      <c r="B29" s="134"/>
      <c r="C29" s="134"/>
      <c r="D29" s="135"/>
      <c r="E29" s="134"/>
      <c r="F29" s="134"/>
      <c r="G29" s="135"/>
      <c r="H29" s="45"/>
      <c r="I29" s="45"/>
    </row>
    <row r="30" spans="1:9" s="16" customFormat="1" ht="15" customHeight="1">
      <c r="A30" s="23" t="s">
        <v>129</v>
      </c>
      <c r="B30" s="152"/>
      <c r="C30" s="143">
        <v>2100</v>
      </c>
      <c r="D30" s="143">
        <v>0</v>
      </c>
      <c r="E30" s="144">
        <v>0</v>
      </c>
      <c r="F30" s="144">
        <v>0</v>
      </c>
      <c r="G30" s="145">
        <v>0</v>
      </c>
      <c r="H30" s="45"/>
      <c r="I30" s="45"/>
    </row>
    <row r="31" spans="1:9" s="16" customFormat="1" ht="15" customHeight="1">
      <c r="A31" s="6" t="s">
        <v>43</v>
      </c>
      <c r="B31" s="136"/>
      <c r="C31" s="137">
        <v>28873</v>
      </c>
      <c r="D31" s="137">
        <v>0</v>
      </c>
      <c r="E31" s="138">
        <v>250</v>
      </c>
      <c r="F31" s="138">
        <v>58</v>
      </c>
      <c r="G31" s="147">
        <v>5</v>
      </c>
      <c r="H31" s="45"/>
      <c r="I31" s="45"/>
    </row>
    <row r="32" spans="1:9" s="16" customFormat="1" ht="15" customHeight="1">
      <c r="A32" s="124" t="s">
        <v>175</v>
      </c>
      <c r="B32" s="125"/>
      <c r="C32" s="125"/>
      <c r="D32" s="125"/>
      <c r="E32" s="126"/>
      <c r="F32" s="126"/>
      <c r="G32" s="126"/>
      <c r="H32" s="45"/>
      <c r="I32" s="45"/>
    </row>
    <row r="33" spans="1:9" s="16" customFormat="1" ht="15" customHeight="1">
      <c r="A33" s="175" t="s">
        <v>176</v>
      </c>
      <c r="B33" s="176"/>
      <c r="C33" s="176"/>
      <c r="D33" s="176"/>
      <c r="E33" s="176"/>
      <c r="F33" s="176"/>
      <c r="G33" s="176"/>
      <c r="H33" s="45"/>
      <c r="I33" s="45"/>
    </row>
    <row r="34" spans="1:9" s="16" customFormat="1" ht="15" customHeight="1">
      <c r="A34" s="175" t="s">
        <v>177</v>
      </c>
      <c r="B34" s="176"/>
      <c r="C34" s="176"/>
      <c r="D34" s="176"/>
      <c r="E34" s="176"/>
      <c r="F34" s="176"/>
      <c r="G34" s="176"/>
      <c r="H34" s="45"/>
      <c r="I34" s="45"/>
    </row>
    <row r="35" spans="1:17" s="16" customFormat="1" ht="15" customHeight="1">
      <c r="A35" s="175"/>
      <c r="B35" s="176"/>
      <c r="C35" s="176"/>
      <c r="D35" s="176"/>
      <c r="E35" s="176"/>
      <c r="F35" s="176"/>
      <c r="G35" s="176"/>
      <c r="H35" s="133"/>
      <c r="I35" s="133"/>
      <c r="J35" s="19"/>
      <c r="K35" s="19"/>
      <c r="L35" s="19"/>
      <c r="M35" s="19"/>
      <c r="N35" s="19"/>
      <c r="O35" s="19"/>
      <c r="P35" s="19"/>
      <c r="Q35" s="19"/>
    </row>
    <row r="36" ht="14.25" customHeight="1"/>
    <row r="37" ht="15" customHeight="1"/>
    <row r="38" ht="14.25" customHeight="1"/>
    <row r="39" ht="15" customHeight="1"/>
  </sheetData>
  <sheetProtection/>
  <mergeCells count="3">
    <mergeCell ref="A33:G33"/>
    <mergeCell ref="A34:G34"/>
    <mergeCell ref="A35:G35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4" customHeight="1">
      <c r="A1" s="95" t="s">
        <v>167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6.5" customHeight="1" hidden="1">
      <c r="A4" s="5" t="s">
        <v>65</v>
      </c>
      <c r="B4" s="104">
        <v>28.5</v>
      </c>
      <c r="C4" s="105">
        <v>45692</v>
      </c>
      <c r="D4" s="105">
        <v>32456</v>
      </c>
      <c r="E4" s="107">
        <v>0</v>
      </c>
      <c r="F4" s="107">
        <v>0</v>
      </c>
      <c r="G4" s="107">
        <v>7</v>
      </c>
    </row>
    <row r="5" spans="1:7" ht="16.5" customHeight="1" hidden="1">
      <c r="A5" s="5" t="s">
        <v>66</v>
      </c>
      <c r="B5" s="104">
        <v>28.5</v>
      </c>
      <c r="C5" s="105">
        <v>46799</v>
      </c>
      <c r="D5" s="105">
        <v>32456</v>
      </c>
      <c r="E5" s="107">
        <v>0</v>
      </c>
      <c r="F5" s="107">
        <v>0</v>
      </c>
      <c r="G5" s="107">
        <v>13</v>
      </c>
    </row>
    <row r="6" spans="1:7" ht="16.5" customHeight="1" hidden="1">
      <c r="A6" s="5" t="s">
        <v>67</v>
      </c>
      <c r="B6" s="104">
        <v>28.5</v>
      </c>
      <c r="C6" s="105">
        <v>54801</v>
      </c>
      <c r="D6" s="105">
        <v>32456</v>
      </c>
      <c r="E6" s="107">
        <v>0</v>
      </c>
      <c r="F6" s="107">
        <v>0</v>
      </c>
      <c r="G6" s="107">
        <v>75</v>
      </c>
    </row>
    <row r="7" spans="1:7" ht="15.75" customHeight="1" hidden="1">
      <c r="A7" s="5" t="s">
        <v>68</v>
      </c>
      <c r="B7" s="104">
        <v>28.5</v>
      </c>
      <c r="C7" s="105">
        <v>54801</v>
      </c>
      <c r="D7" s="105">
        <v>32456</v>
      </c>
      <c r="E7" s="107">
        <v>0</v>
      </c>
      <c r="F7" s="107">
        <v>0</v>
      </c>
      <c r="G7" s="107">
        <v>75</v>
      </c>
    </row>
    <row r="8" spans="1:7" ht="15.75" customHeight="1" hidden="1">
      <c r="A8" s="5" t="s">
        <v>52</v>
      </c>
      <c r="B8" s="104">
        <v>28.5</v>
      </c>
      <c r="C8" s="105">
        <v>54801</v>
      </c>
      <c r="D8" s="105">
        <v>32456</v>
      </c>
      <c r="E8" s="107">
        <v>0</v>
      </c>
      <c r="F8" s="107">
        <v>0</v>
      </c>
      <c r="G8" s="108">
        <v>77</v>
      </c>
    </row>
    <row r="9" spans="1:7" ht="15.75" customHeight="1" hidden="1">
      <c r="A9" s="5" t="s">
        <v>53</v>
      </c>
      <c r="B9" s="104">
        <v>22</v>
      </c>
      <c r="C9" s="105">
        <v>13404</v>
      </c>
      <c r="D9" s="105">
        <v>0</v>
      </c>
      <c r="E9" s="107">
        <v>0</v>
      </c>
      <c r="F9" s="107">
        <v>44</v>
      </c>
      <c r="G9" s="108">
        <v>21</v>
      </c>
    </row>
    <row r="10" spans="1:7" ht="15.75" customHeight="1" hidden="1">
      <c r="A10" s="5" t="s">
        <v>54</v>
      </c>
      <c r="B10" s="104">
        <v>22</v>
      </c>
      <c r="C10" s="105">
        <v>13404</v>
      </c>
      <c r="D10" s="105">
        <v>0</v>
      </c>
      <c r="E10" s="107">
        <v>0</v>
      </c>
      <c r="F10" s="107">
        <v>44</v>
      </c>
      <c r="G10" s="108">
        <v>13</v>
      </c>
    </row>
    <row r="11" spans="1:7" ht="15.75" customHeight="1" hidden="1">
      <c r="A11" s="5" t="s">
        <v>38</v>
      </c>
      <c r="B11" s="109">
        <v>26</v>
      </c>
      <c r="C11" s="108">
        <v>13834</v>
      </c>
      <c r="D11" s="108">
        <v>0</v>
      </c>
      <c r="E11" s="107">
        <v>0</v>
      </c>
      <c r="F11" s="107">
        <v>44</v>
      </c>
      <c r="G11" s="108">
        <v>13</v>
      </c>
    </row>
    <row r="12" spans="1:7" ht="13.5" customHeight="1" hidden="1">
      <c r="A12" s="5" t="s">
        <v>110</v>
      </c>
      <c r="B12" s="109">
        <v>26</v>
      </c>
      <c r="C12" s="108">
        <v>13834</v>
      </c>
      <c r="D12" s="108">
        <v>0</v>
      </c>
      <c r="E12" s="107">
        <v>0</v>
      </c>
      <c r="F12" s="107">
        <v>44</v>
      </c>
      <c r="G12" s="108">
        <v>13</v>
      </c>
    </row>
    <row r="13" spans="1:7" ht="15" customHeight="1" hidden="1">
      <c r="A13" s="5" t="s">
        <v>111</v>
      </c>
      <c r="B13" s="109">
        <v>26</v>
      </c>
      <c r="C13" s="108">
        <v>13834</v>
      </c>
      <c r="D13" s="108">
        <v>0</v>
      </c>
      <c r="E13" s="107">
        <v>0</v>
      </c>
      <c r="F13" s="107">
        <v>44</v>
      </c>
      <c r="G13" s="108">
        <v>13</v>
      </c>
    </row>
    <row r="14" spans="1:7" ht="15" customHeight="1" hidden="1">
      <c r="A14" s="5" t="s">
        <v>112</v>
      </c>
      <c r="B14" s="109">
        <v>26</v>
      </c>
      <c r="C14" s="108">
        <v>17458</v>
      </c>
      <c r="D14" s="108">
        <v>0</v>
      </c>
      <c r="E14" s="107">
        <v>0</v>
      </c>
      <c r="F14" s="107">
        <v>45</v>
      </c>
      <c r="G14" s="108">
        <v>13</v>
      </c>
    </row>
    <row r="15" spans="1:7" ht="15" customHeight="1" hidden="1">
      <c r="A15" s="5" t="s">
        <v>113</v>
      </c>
      <c r="B15" s="109">
        <v>26</v>
      </c>
      <c r="C15" s="108">
        <v>17458</v>
      </c>
      <c r="D15" s="108">
        <v>0</v>
      </c>
      <c r="E15" s="107">
        <v>0</v>
      </c>
      <c r="F15" s="107">
        <v>45</v>
      </c>
      <c r="G15" s="108">
        <v>13</v>
      </c>
    </row>
    <row r="16" spans="1:7" ht="15" customHeight="1" hidden="1">
      <c r="A16" s="5" t="s">
        <v>114</v>
      </c>
      <c r="B16" s="109">
        <v>26</v>
      </c>
      <c r="C16" s="108">
        <v>17458</v>
      </c>
      <c r="D16" s="108">
        <v>0</v>
      </c>
      <c r="E16" s="107">
        <v>0</v>
      </c>
      <c r="F16" s="107">
        <v>45</v>
      </c>
      <c r="G16" s="108">
        <v>13</v>
      </c>
    </row>
    <row r="17" spans="1:7" ht="14.25" customHeight="1" hidden="1">
      <c r="A17" s="5" t="s">
        <v>117</v>
      </c>
      <c r="B17" s="127">
        <v>58.6</v>
      </c>
      <c r="C17" s="108">
        <v>17458</v>
      </c>
      <c r="D17" s="108">
        <v>0</v>
      </c>
      <c r="E17" s="107">
        <v>0</v>
      </c>
      <c r="F17" s="107">
        <v>45</v>
      </c>
      <c r="G17" s="108">
        <v>13</v>
      </c>
    </row>
    <row r="18" spans="1:7" ht="14.25" customHeight="1" hidden="1">
      <c r="A18" s="5" t="s">
        <v>119</v>
      </c>
      <c r="B18" s="127">
        <v>43.2</v>
      </c>
      <c r="C18" s="108">
        <v>17458</v>
      </c>
      <c r="D18" s="108">
        <v>0</v>
      </c>
      <c r="E18" s="107">
        <v>0</v>
      </c>
      <c r="F18" s="107">
        <v>45</v>
      </c>
      <c r="G18" s="108">
        <v>13</v>
      </c>
    </row>
    <row r="19" spans="1:7" ht="14.25" customHeight="1" hidden="1">
      <c r="A19" s="5" t="s">
        <v>122</v>
      </c>
      <c r="B19" s="127">
        <v>43.2</v>
      </c>
      <c r="C19" s="108">
        <v>17458</v>
      </c>
      <c r="D19" s="108">
        <v>0</v>
      </c>
      <c r="E19" s="107">
        <v>0</v>
      </c>
      <c r="F19" s="107">
        <v>45</v>
      </c>
      <c r="G19" s="108">
        <v>13</v>
      </c>
    </row>
    <row r="20" spans="1:7" ht="14.25" customHeight="1" hidden="1">
      <c r="A20" s="5" t="s">
        <v>124</v>
      </c>
      <c r="B20" s="127">
        <v>43.2</v>
      </c>
      <c r="C20" s="108">
        <v>17458</v>
      </c>
      <c r="D20" s="108">
        <v>0</v>
      </c>
      <c r="E20" s="107">
        <v>0</v>
      </c>
      <c r="F20" s="107">
        <v>45</v>
      </c>
      <c r="G20" s="108">
        <v>13</v>
      </c>
    </row>
    <row r="21" spans="1:7" ht="14.25" customHeight="1" hidden="1">
      <c r="A21" s="5" t="s">
        <v>126</v>
      </c>
      <c r="B21" s="128">
        <v>43.2</v>
      </c>
      <c r="C21" s="129">
        <v>17458</v>
      </c>
      <c r="D21" s="129">
        <v>0</v>
      </c>
      <c r="E21" s="129">
        <v>0</v>
      </c>
      <c r="F21" s="129">
        <v>45</v>
      </c>
      <c r="G21" s="129">
        <v>13</v>
      </c>
    </row>
    <row r="22" spans="1:7" ht="14.25" customHeight="1" hidden="1">
      <c r="A22" s="5" t="s">
        <v>134</v>
      </c>
      <c r="B22" s="128">
        <v>43.2</v>
      </c>
      <c r="C22" s="129">
        <v>17458</v>
      </c>
      <c r="D22" s="129">
        <v>0</v>
      </c>
      <c r="E22" s="129">
        <v>0</v>
      </c>
      <c r="F22" s="129">
        <v>45</v>
      </c>
      <c r="G22" s="129">
        <v>13</v>
      </c>
    </row>
    <row r="23" spans="1:7" ht="15.75" customHeight="1" hidden="1">
      <c r="A23" s="5" t="s">
        <v>146</v>
      </c>
      <c r="B23" s="46">
        <v>43.2</v>
      </c>
      <c r="C23" s="47">
        <v>17458</v>
      </c>
      <c r="D23" s="47">
        <v>0</v>
      </c>
      <c r="E23" s="47">
        <v>0</v>
      </c>
      <c r="F23" s="47">
        <v>45</v>
      </c>
      <c r="G23" s="47">
        <v>13</v>
      </c>
    </row>
    <row r="24" spans="1:7" ht="15.75" customHeight="1">
      <c r="A24" s="5" t="s">
        <v>147</v>
      </c>
      <c r="B24" s="46">
        <v>43.2</v>
      </c>
      <c r="C24" s="47">
        <v>17458</v>
      </c>
      <c r="D24" s="47">
        <v>0</v>
      </c>
      <c r="E24" s="47">
        <v>0</v>
      </c>
      <c r="F24" s="47">
        <v>45</v>
      </c>
      <c r="G24" s="47">
        <v>13</v>
      </c>
    </row>
    <row r="25" spans="1:7" ht="15.75" customHeight="1">
      <c r="A25" s="5" t="s">
        <v>148</v>
      </c>
      <c r="B25" s="46">
        <v>43.2</v>
      </c>
      <c r="C25" s="47">
        <v>17458</v>
      </c>
      <c r="D25" s="47">
        <v>0</v>
      </c>
      <c r="E25" s="47">
        <v>0</v>
      </c>
      <c r="F25" s="47">
        <v>45</v>
      </c>
      <c r="G25" s="47">
        <v>13</v>
      </c>
    </row>
    <row r="26" spans="1:7" ht="15.75" customHeight="1">
      <c r="A26" s="5" t="s">
        <v>149</v>
      </c>
      <c r="B26" s="46">
        <v>43.2</v>
      </c>
      <c r="C26" s="47">
        <v>17458</v>
      </c>
      <c r="D26" s="47">
        <v>0</v>
      </c>
      <c r="E26" s="47">
        <v>0</v>
      </c>
      <c r="F26" s="47">
        <v>45</v>
      </c>
      <c r="G26" s="47">
        <v>13</v>
      </c>
    </row>
    <row r="27" spans="1:7" s="42" customFormat="1" ht="15.75" customHeight="1">
      <c r="A27" s="5" t="s">
        <v>150</v>
      </c>
      <c r="B27" s="46">
        <v>43.2</v>
      </c>
      <c r="C27" s="47">
        <v>17458</v>
      </c>
      <c r="D27" s="47">
        <v>0</v>
      </c>
      <c r="E27" s="47">
        <v>0</v>
      </c>
      <c r="F27" s="47">
        <v>45</v>
      </c>
      <c r="G27" s="47">
        <v>13</v>
      </c>
    </row>
    <row r="28" spans="1:7" ht="15.75" customHeight="1">
      <c r="A28" s="5" t="s">
        <v>188</v>
      </c>
      <c r="B28" s="46">
        <v>43.2</v>
      </c>
      <c r="C28" s="47">
        <f>SUM(C30:C31)</f>
        <v>17458</v>
      </c>
      <c r="D28" s="47">
        <f>SUM(D30:D31)</f>
        <v>0</v>
      </c>
      <c r="E28" s="47">
        <f>SUM(E30:E31)</f>
        <v>0</v>
      </c>
      <c r="F28" s="47">
        <f>SUM(F30:F31)</f>
        <v>45</v>
      </c>
      <c r="G28" s="47">
        <f>SUM(G30:G31)</f>
        <v>13</v>
      </c>
    </row>
    <row r="29" spans="1:7" ht="9" customHeight="1">
      <c r="A29" s="5"/>
      <c r="B29" s="116"/>
      <c r="C29" s="117"/>
      <c r="D29" s="117"/>
      <c r="E29" s="118"/>
      <c r="F29" s="118"/>
      <c r="G29" s="119"/>
    </row>
    <row r="30" spans="1:7" ht="14.25" customHeight="1">
      <c r="A30" s="23" t="s">
        <v>69</v>
      </c>
      <c r="B30" s="116"/>
      <c r="C30" s="157">
        <v>4054</v>
      </c>
      <c r="D30" s="157">
        <v>0</v>
      </c>
      <c r="E30" s="158">
        <v>0</v>
      </c>
      <c r="F30" s="158">
        <v>1</v>
      </c>
      <c r="G30" s="159">
        <v>0</v>
      </c>
    </row>
    <row r="31" spans="1:7" ht="14.25" customHeight="1">
      <c r="A31" s="6" t="s">
        <v>43</v>
      </c>
      <c r="B31" s="120"/>
      <c r="C31" s="121">
        <v>13404</v>
      </c>
      <c r="D31" s="121">
        <v>0</v>
      </c>
      <c r="E31" s="122">
        <v>0</v>
      </c>
      <c r="F31" s="122">
        <v>44</v>
      </c>
      <c r="G31" s="123">
        <v>13</v>
      </c>
    </row>
    <row r="32" spans="1:7" s="16" customFormat="1" ht="14.25" customHeight="1">
      <c r="A32" s="124" t="s">
        <v>175</v>
      </c>
      <c r="B32" s="125"/>
      <c r="C32" s="125"/>
      <c r="D32" s="125"/>
      <c r="E32" s="126"/>
      <c r="F32" s="126"/>
      <c r="G32" s="126"/>
    </row>
    <row r="33" spans="1:7" s="16" customFormat="1" ht="14.25" customHeight="1">
      <c r="A33" s="175" t="s">
        <v>176</v>
      </c>
      <c r="B33" s="176"/>
      <c r="C33" s="176"/>
      <c r="D33" s="176"/>
      <c r="E33" s="176"/>
      <c r="F33" s="176"/>
      <c r="G33" s="176"/>
    </row>
    <row r="34" spans="1:7" s="16" customFormat="1" ht="14.25" customHeight="1">
      <c r="A34" s="175" t="s">
        <v>177</v>
      </c>
      <c r="B34" s="176"/>
      <c r="C34" s="176"/>
      <c r="D34" s="176"/>
      <c r="E34" s="176"/>
      <c r="F34" s="176"/>
      <c r="G34" s="176"/>
    </row>
    <row r="35" spans="1:17" s="16" customFormat="1" ht="15" customHeight="1">
      <c r="A35" s="175"/>
      <c r="B35" s="176"/>
      <c r="C35" s="176"/>
      <c r="D35" s="176"/>
      <c r="E35" s="176"/>
      <c r="F35" s="176"/>
      <c r="G35" s="176"/>
      <c r="H35" s="19"/>
      <c r="I35" s="19"/>
      <c r="J35" s="19"/>
      <c r="K35" s="19"/>
      <c r="L35" s="19"/>
      <c r="M35" s="19"/>
      <c r="N35" s="19"/>
      <c r="O35" s="19"/>
      <c r="P35" s="19"/>
      <c r="Q35" s="19"/>
    </row>
  </sheetData>
  <sheetProtection/>
  <mergeCells count="3">
    <mergeCell ref="A33:G33"/>
    <mergeCell ref="A34:G34"/>
    <mergeCell ref="A35:G35"/>
  </mergeCells>
  <printOptions horizontalCentered="1"/>
  <pageMargins left="0.7874015748031497" right="0.7874015748031497" top="0.5905511811023623" bottom="0.4330708661417323" header="0.3937007874015748" footer="0.393700787401574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6" width="17.625" style="42" customWidth="1"/>
    <col min="7" max="7" width="18.25390625" style="42" customWidth="1"/>
    <col min="8" max="16384" width="9.00390625" style="2" customWidth="1"/>
  </cols>
  <sheetData>
    <row r="1" spans="1:7" ht="57.75" customHeight="1">
      <c r="A1" s="95" t="s">
        <v>168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6.5" customHeight="1" hidden="1">
      <c r="A4" s="5" t="s">
        <v>65</v>
      </c>
      <c r="B4" s="104">
        <v>159.6</v>
      </c>
      <c r="C4" s="105">
        <v>24472</v>
      </c>
      <c r="D4" s="105">
        <v>1850</v>
      </c>
      <c r="E4" s="107">
        <v>0</v>
      </c>
      <c r="F4" s="107">
        <v>0</v>
      </c>
      <c r="G4" s="107">
        <v>13</v>
      </c>
    </row>
    <row r="5" spans="1:7" ht="16.5" customHeight="1" hidden="1">
      <c r="A5" s="5" t="s">
        <v>66</v>
      </c>
      <c r="B5" s="104">
        <v>159.6</v>
      </c>
      <c r="C5" s="105">
        <v>24472</v>
      </c>
      <c r="D5" s="105">
        <v>1850</v>
      </c>
      <c r="E5" s="107">
        <v>0</v>
      </c>
      <c r="F5" s="107">
        <v>0</v>
      </c>
      <c r="G5" s="107">
        <v>15</v>
      </c>
    </row>
    <row r="6" spans="1:7" ht="16.5" customHeight="1" hidden="1">
      <c r="A6" s="5" t="s">
        <v>67</v>
      </c>
      <c r="B6" s="104">
        <v>159.6</v>
      </c>
      <c r="C6" s="105">
        <v>24472</v>
      </c>
      <c r="D6" s="105">
        <v>1850</v>
      </c>
      <c r="E6" s="107">
        <v>0</v>
      </c>
      <c r="F6" s="107">
        <v>0</v>
      </c>
      <c r="G6" s="107">
        <v>16</v>
      </c>
    </row>
    <row r="7" spans="1:7" ht="16.5" customHeight="1" hidden="1">
      <c r="A7" s="5" t="s">
        <v>68</v>
      </c>
      <c r="B7" s="104">
        <v>159.6</v>
      </c>
      <c r="C7" s="105">
        <v>24472</v>
      </c>
      <c r="D7" s="105">
        <v>1850</v>
      </c>
      <c r="E7" s="107">
        <v>0</v>
      </c>
      <c r="F7" s="107">
        <v>0</v>
      </c>
      <c r="G7" s="107">
        <v>23</v>
      </c>
    </row>
    <row r="8" spans="1:7" ht="16.5" customHeight="1" hidden="1">
      <c r="A8" s="5" t="s">
        <v>52</v>
      </c>
      <c r="B8" s="104">
        <v>159.6</v>
      </c>
      <c r="C8" s="105">
        <v>24472</v>
      </c>
      <c r="D8" s="105">
        <v>1850</v>
      </c>
      <c r="E8" s="107">
        <v>0</v>
      </c>
      <c r="F8" s="107">
        <v>0</v>
      </c>
      <c r="G8" s="108">
        <v>37</v>
      </c>
    </row>
    <row r="9" spans="1:7" ht="16.5" customHeight="1" hidden="1">
      <c r="A9" s="5" t="s">
        <v>53</v>
      </c>
      <c r="B9" s="104">
        <v>136</v>
      </c>
      <c r="C9" s="105">
        <v>23456</v>
      </c>
      <c r="D9" s="105">
        <v>5700</v>
      </c>
      <c r="E9" s="107">
        <v>95</v>
      </c>
      <c r="F9" s="107">
        <v>1</v>
      </c>
      <c r="G9" s="108">
        <v>3</v>
      </c>
    </row>
    <row r="10" spans="1:7" ht="16.5" customHeight="1" hidden="1">
      <c r="A10" s="5" t="s">
        <v>54</v>
      </c>
      <c r="B10" s="104">
        <v>136</v>
      </c>
      <c r="C10" s="105">
        <v>23326</v>
      </c>
      <c r="D10" s="105">
        <v>7050</v>
      </c>
      <c r="E10" s="107">
        <v>1609</v>
      </c>
      <c r="F10" s="107">
        <v>2</v>
      </c>
      <c r="G10" s="108">
        <v>16</v>
      </c>
    </row>
    <row r="11" spans="1:7" ht="16.5" customHeight="1" hidden="1">
      <c r="A11" s="5" t="s">
        <v>38</v>
      </c>
      <c r="B11" s="109">
        <v>136</v>
      </c>
      <c r="C11" s="108">
        <v>23326</v>
      </c>
      <c r="D11" s="108">
        <v>9550</v>
      </c>
      <c r="E11" s="107">
        <v>1860</v>
      </c>
      <c r="F11" s="107">
        <v>2</v>
      </c>
      <c r="G11" s="108">
        <v>19</v>
      </c>
    </row>
    <row r="12" spans="1:7" ht="16.5" customHeight="1" hidden="1">
      <c r="A12" s="5" t="s">
        <v>110</v>
      </c>
      <c r="B12" s="109">
        <v>136</v>
      </c>
      <c r="C12" s="108">
        <v>23326</v>
      </c>
      <c r="D12" s="108">
        <v>9950</v>
      </c>
      <c r="E12" s="107">
        <v>1860</v>
      </c>
      <c r="F12" s="107">
        <v>2</v>
      </c>
      <c r="G12" s="108">
        <v>19</v>
      </c>
    </row>
    <row r="13" spans="1:7" s="16" customFormat="1" ht="14.25" customHeight="1" hidden="1">
      <c r="A13" s="5" t="s">
        <v>111</v>
      </c>
      <c r="B13" s="110">
        <v>136</v>
      </c>
      <c r="C13" s="132">
        <v>23326</v>
      </c>
      <c r="D13" s="132">
        <v>10150</v>
      </c>
      <c r="E13" s="112">
        <v>3080</v>
      </c>
      <c r="F13" s="112">
        <v>2</v>
      </c>
      <c r="G13" s="132">
        <v>19</v>
      </c>
    </row>
    <row r="14" spans="1:7" s="16" customFormat="1" ht="14.25" customHeight="1" hidden="1">
      <c r="A14" s="5" t="s">
        <v>112</v>
      </c>
      <c r="B14" s="110">
        <v>136</v>
      </c>
      <c r="C14" s="132">
        <v>23326</v>
      </c>
      <c r="D14" s="132">
        <v>10550</v>
      </c>
      <c r="E14" s="112">
        <v>4150</v>
      </c>
      <c r="F14" s="112">
        <v>2</v>
      </c>
      <c r="G14" s="132">
        <v>21</v>
      </c>
    </row>
    <row r="15" spans="1:7" s="16" customFormat="1" ht="14.25" customHeight="1" hidden="1">
      <c r="A15" s="5" t="s">
        <v>113</v>
      </c>
      <c r="B15" s="110">
        <v>136</v>
      </c>
      <c r="C15" s="132">
        <v>23326</v>
      </c>
      <c r="D15" s="132">
        <v>10550</v>
      </c>
      <c r="E15" s="112">
        <v>4150</v>
      </c>
      <c r="F15" s="112">
        <v>2</v>
      </c>
      <c r="G15" s="132">
        <v>21</v>
      </c>
    </row>
    <row r="16" spans="1:7" s="16" customFormat="1" ht="14.25" customHeight="1" hidden="1">
      <c r="A16" s="5" t="s">
        <v>114</v>
      </c>
      <c r="B16" s="110">
        <v>136</v>
      </c>
      <c r="C16" s="132">
        <v>23326</v>
      </c>
      <c r="D16" s="132">
        <v>10550</v>
      </c>
      <c r="E16" s="112">
        <v>4150</v>
      </c>
      <c r="F16" s="112">
        <v>2</v>
      </c>
      <c r="G16" s="132">
        <v>21</v>
      </c>
    </row>
    <row r="17" spans="1:7" s="16" customFormat="1" ht="14.25" customHeight="1" hidden="1">
      <c r="A17" s="5" t="s">
        <v>117</v>
      </c>
      <c r="B17" s="113">
        <v>183.8</v>
      </c>
      <c r="C17" s="132">
        <v>23326</v>
      </c>
      <c r="D17" s="132">
        <v>10850</v>
      </c>
      <c r="E17" s="112">
        <v>4230</v>
      </c>
      <c r="F17" s="112">
        <v>2</v>
      </c>
      <c r="G17" s="132">
        <v>22</v>
      </c>
    </row>
    <row r="18" spans="1:7" s="16" customFormat="1" ht="14.25" customHeight="1" hidden="1">
      <c r="A18" s="5" t="s">
        <v>119</v>
      </c>
      <c r="B18" s="113">
        <v>178.2</v>
      </c>
      <c r="C18" s="132">
        <v>23837</v>
      </c>
      <c r="D18" s="132">
        <v>10850</v>
      </c>
      <c r="E18" s="112">
        <v>4230</v>
      </c>
      <c r="F18" s="112">
        <v>2</v>
      </c>
      <c r="G18" s="132">
        <v>22</v>
      </c>
    </row>
    <row r="19" spans="1:7" s="16" customFormat="1" ht="14.25" customHeight="1" hidden="1">
      <c r="A19" s="5" t="s">
        <v>122</v>
      </c>
      <c r="B19" s="113">
        <v>178.2</v>
      </c>
      <c r="C19" s="132">
        <v>23957</v>
      </c>
      <c r="D19" s="132">
        <v>10850</v>
      </c>
      <c r="E19" s="112">
        <v>4695</v>
      </c>
      <c r="F19" s="112">
        <v>2</v>
      </c>
      <c r="G19" s="132">
        <v>22</v>
      </c>
    </row>
    <row r="20" spans="1:7" s="16" customFormat="1" ht="14.25" customHeight="1" hidden="1">
      <c r="A20" s="5" t="s">
        <v>124</v>
      </c>
      <c r="B20" s="113">
        <v>178.2</v>
      </c>
      <c r="C20" s="132">
        <v>23957</v>
      </c>
      <c r="D20" s="132">
        <v>11150</v>
      </c>
      <c r="E20" s="112">
        <v>4695</v>
      </c>
      <c r="F20" s="112">
        <v>2</v>
      </c>
      <c r="G20" s="132">
        <v>22</v>
      </c>
    </row>
    <row r="21" spans="1:7" s="16" customFormat="1" ht="14.25" customHeight="1" hidden="1">
      <c r="A21" s="5" t="s">
        <v>126</v>
      </c>
      <c r="B21" s="114">
        <v>178.2</v>
      </c>
      <c r="C21" s="115">
        <v>23957</v>
      </c>
      <c r="D21" s="115">
        <v>11150</v>
      </c>
      <c r="E21" s="115">
        <v>4695</v>
      </c>
      <c r="F21" s="115">
        <v>2</v>
      </c>
      <c r="G21" s="115">
        <v>23</v>
      </c>
    </row>
    <row r="22" spans="1:7" s="16" customFormat="1" ht="14.25" customHeight="1" hidden="1">
      <c r="A22" s="5" t="s">
        <v>134</v>
      </c>
      <c r="B22" s="114">
        <v>178.2</v>
      </c>
      <c r="C22" s="115">
        <v>23957</v>
      </c>
      <c r="D22" s="115">
        <v>11450</v>
      </c>
      <c r="E22" s="115">
        <v>5482</v>
      </c>
      <c r="F22" s="115">
        <v>2</v>
      </c>
      <c r="G22" s="115">
        <v>25</v>
      </c>
    </row>
    <row r="23" spans="1:7" s="16" customFormat="1" ht="15.75" customHeight="1" hidden="1">
      <c r="A23" s="5" t="s">
        <v>146</v>
      </c>
      <c r="B23" s="43">
        <v>178.2</v>
      </c>
      <c r="C23" s="44">
        <v>23957</v>
      </c>
      <c r="D23" s="44">
        <v>11750</v>
      </c>
      <c r="E23" s="44">
        <v>5482</v>
      </c>
      <c r="F23" s="44">
        <v>2</v>
      </c>
      <c r="G23" s="44">
        <v>25</v>
      </c>
    </row>
    <row r="24" spans="1:7" s="16" customFormat="1" ht="15.75" customHeight="1">
      <c r="A24" s="5" t="s">
        <v>147</v>
      </c>
      <c r="B24" s="43">
        <v>178.2</v>
      </c>
      <c r="C24" s="44">
        <v>23957</v>
      </c>
      <c r="D24" s="44">
        <v>12050</v>
      </c>
      <c r="E24" s="44">
        <v>5482</v>
      </c>
      <c r="F24" s="44">
        <v>2</v>
      </c>
      <c r="G24" s="44">
        <v>25</v>
      </c>
    </row>
    <row r="25" spans="1:7" s="16" customFormat="1" ht="15.75" customHeight="1">
      <c r="A25" s="5" t="s">
        <v>148</v>
      </c>
      <c r="B25" s="43">
        <v>178.2</v>
      </c>
      <c r="C25" s="44">
        <v>23957</v>
      </c>
      <c r="D25" s="44">
        <v>12250</v>
      </c>
      <c r="E25" s="44">
        <v>5482</v>
      </c>
      <c r="F25" s="44">
        <v>2</v>
      </c>
      <c r="G25" s="44">
        <v>27</v>
      </c>
    </row>
    <row r="26" spans="1:7" s="16" customFormat="1" ht="15.75" customHeight="1">
      <c r="A26" s="5" t="s">
        <v>149</v>
      </c>
      <c r="B26" s="43">
        <v>178.2</v>
      </c>
      <c r="C26" s="44">
        <v>23957</v>
      </c>
      <c r="D26" s="44">
        <v>12250</v>
      </c>
      <c r="E26" s="44">
        <v>5482</v>
      </c>
      <c r="F26" s="44">
        <v>2</v>
      </c>
      <c r="G26" s="44">
        <v>27</v>
      </c>
    </row>
    <row r="27" spans="1:7" s="45" customFormat="1" ht="15.75" customHeight="1">
      <c r="A27" s="5" t="s">
        <v>150</v>
      </c>
      <c r="B27" s="43">
        <v>178.2</v>
      </c>
      <c r="C27" s="44">
        <v>23957</v>
      </c>
      <c r="D27" s="44">
        <v>12850</v>
      </c>
      <c r="E27" s="44">
        <v>5482</v>
      </c>
      <c r="F27" s="44">
        <v>2</v>
      </c>
      <c r="G27" s="44">
        <v>28</v>
      </c>
    </row>
    <row r="28" spans="1:7" s="16" customFormat="1" ht="15.75" customHeight="1">
      <c r="A28" s="5" t="s">
        <v>188</v>
      </c>
      <c r="B28" s="43">
        <v>178.2</v>
      </c>
      <c r="C28" s="44">
        <f>C30</f>
        <v>23957</v>
      </c>
      <c r="D28" s="44">
        <f>D30</f>
        <v>13600</v>
      </c>
      <c r="E28" s="44">
        <f>E30</f>
        <v>5482</v>
      </c>
      <c r="F28" s="44">
        <f>F30</f>
        <v>2</v>
      </c>
      <c r="G28" s="44">
        <f>G30</f>
        <v>28</v>
      </c>
    </row>
    <row r="29" spans="1:7" s="16" customFormat="1" ht="7.5" customHeight="1">
      <c r="A29" s="160"/>
      <c r="B29" s="134"/>
      <c r="C29" s="134"/>
      <c r="D29" s="134"/>
      <c r="E29" s="134"/>
      <c r="F29" s="134"/>
      <c r="G29" s="135"/>
    </row>
    <row r="30" spans="1:7" s="16" customFormat="1" ht="14.25" customHeight="1">
      <c r="A30" s="6" t="s">
        <v>45</v>
      </c>
      <c r="B30" s="136"/>
      <c r="C30" s="137">
        <v>23957</v>
      </c>
      <c r="D30" s="137">
        <v>13600</v>
      </c>
      <c r="E30" s="138">
        <v>5482</v>
      </c>
      <c r="F30" s="138">
        <v>2</v>
      </c>
      <c r="G30" s="147">
        <v>28</v>
      </c>
    </row>
    <row r="31" spans="1:7" s="16" customFormat="1" ht="14.25" customHeight="1">
      <c r="A31" s="124" t="s">
        <v>175</v>
      </c>
      <c r="B31" s="125"/>
      <c r="C31" s="125"/>
      <c r="D31" s="125"/>
      <c r="E31" s="126"/>
      <c r="F31" s="126"/>
      <c r="G31" s="126"/>
    </row>
    <row r="32" spans="1:7" s="16" customFormat="1" ht="14.25" customHeight="1">
      <c r="A32" s="175" t="s">
        <v>176</v>
      </c>
      <c r="B32" s="176"/>
      <c r="C32" s="176"/>
      <c r="D32" s="176"/>
      <c r="E32" s="176"/>
      <c r="F32" s="176"/>
      <c r="G32" s="176"/>
    </row>
    <row r="33" spans="1:7" s="16" customFormat="1" ht="14.25" customHeight="1">
      <c r="A33" s="175" t="s">
        <v>177</v>
      </c>
      <c r="B33" s="176"/>
      <c r="C33" s="176"/>
      <c r="D33" s="176"/>
      <c r="E33" s="176"/>
      <c r="F33" s="176"/>
      <c r="G33" s="176"/>
    </row>
    <row r="34" spans="1:17" s="16" customFormat="1" ht="15" customHeight="1">
      <c r="A34" s="175"/>
      <c r="B34" s="176"/>
      <c r="C34" s="176"/>
      <c r="D34" s="176"/>
      <c r="E34" s="176"/>
      <c r="F34" s="176"/>
      <c r="G34" s="176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7" s="16" customFormat="1" ht="14.25" customHeight="1">
      <c r="A35" s="45"/>
      <c r="B35" s="45"/>
      <c r="C35" s="45"/>
      <c r="D35" s="45"/>
      <c r="E35" s="45"/>
      <c r="F35" s="45"/>
      <c r="G35" s="45"/>
    </row>
    <row r="36" spans="1:7" s="16" customFormat="1" ht="14.25" customHeight="1">
      <c r="A36" s="45"/>
      <c r="B36" s="45"/>
      <c r="C36" s="45"/>
      <c r="D36" s="45"/>
      <c r="E36" s="45"/>
      <c r="F36" s="45"/>
      <c r="G36" s="45"/>
    </row>
    <row r="37" spans="1:7" s="16" customFormat="1" ht="14.25" customHeight="1">
      <c r="A37" s="45"/>
      <c r="B37" s="45"/>
      <c r="C37" s="45"/>
      <c r="D37" s="45"/>
      <c r="E37" s="45"/>
      <c r="F37" s="45"/>
      <c r="G37" s="45"/>
    </row>
    <row r="38" spans="1:7" s="16" customFormat="1" ht="14.25" customHeight="1">
      <c r="A38" s="45"/>
      <c r="B38" s="45"/>
      <c r="C38" s="45"/>
      <c r="D38" s="45"/>
      <c r="E38" s="45"/>
      <c r="F38" s="45"/>
      <c r="G38" s="45"/>
    </row>
    <row r="39" spans="1:7" s="16" customFormat="1" ht="14.25" customHeight="1">
      <c r="A39" s="45"/>
      <c r="B39" s="45"/>
      <c r="C39" s="45"/>
      <c r="D39" s="45"/>
      <c r="E39" s="45"/>
      <c r="F39" s="45"/>
      <c r="G39" s="45"/>
    </row>
    <row r="40" ht="16.5" customHeight="1"/>
  </sheetData>
  <sheetProtection/>
  <mergeCells count="3">
    <mergeCell ref="A32:G32"/>
    <mergeCell ref="A33:G33"/>
    <mergeCell ref="A34:G34"/>
  </mergeCells>
  <printOptions horizontalCentered="1"/>
  <pageMargins left="0.7874015748031497" right="0.7874015748031497" top="0.5905511811023623" bottom="0.7874015748031497" header="0.3937007874015748" footer="0.3937007874015748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7.75" customHeight="1">
      <c r="A1" s="95" t="s">
        <v>169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5" customHeight="1" hidden="1">
      <c r="A4" s="5" t="s">
        <v>65</v>
      </c>
      <c r="B4" s="104">
        <v>172</v>
      </c>
      <c r="C4" s="105">
        <v>4813</v>
      </c>
      <c r="D4" s="107">
        <v>0</v>
      </c>
      <c r="E4" s="107">
        <v>70</v>
      </c>
      <c r="F4" s="107">
        <v>0</v>
      </c>
      <c r="G4" s="107">
        <v>15</v>
      </c>
    </row>
    <row r="5" spans="1:7" ht="15" customHeight="1" hidden="1">
      <c r="A5" s="5" t="s">
        <v>66</v>
      </c>
      <c r="B5" s="104">
        <v>172</v>
      </c>
      <c r="C5" s="105">
        <v>4813</v>
      </c>
      <c r="D5" s="107">
        <v>0</v>
      </c>
      <c r="E5" s="106">
        <v>180</v>
      </c>
      <c r="F5" s="107">
        <v>0</v>
      </c>
      <c r="G5" s="107">
        <v>20</v>
      </c>
    </row>
    <row r="6" spans="1:7" ht="15" customHeight="1" hidden="1">
      <c r="A6" s="5" t="s">
        <v>67</v>
      </c>
      <c r="B6" s="104">
        <v>172</v>
      </c>
      <c r="C6" s="105">
        <v>4913</v>
      </c>
      <c r="D6" s="107">
        <v>0</v>
      </c>
      <c r="E6" s="106">
        <v>180</v>
      </c>
      <c r="F6" s="107">
        <v>0</v>
      </c>
      <c r="G6" s="107">
        <v>27</v>
      </c>
    </row>
    <row r="7" spans="1:7" ht="15" customHeight="1" hidden="1">
      <c r="A7" s="5" t="s">
        <v>68</v>
      </c>
      <c r="B7" s="104">
        <v>172</v>
      </c>
      <c r="C7" s="105">
        <v>5263</v>
      </c>
      <c r="D7" s="107">
        <v>0</v>
      </c>
      <c r="E7" s="106">
        <v>180</v>
      </c>
      <c r="F7" s="107">
        <v>0</v>
      </c>
      <c r="G7" s="107">
        <v>33</v>
      </c>
    </row>
    <row r="8" spans="1:7" ht="15" customHeight="1" hidden="1">
      <c r="A8" s="5" t="s">
        <v>52</v>
      </c>
      <c r="B8" s="104">
        <v>172</v>
      </c>
      <c r="C8" s="105">
        <v>5263</v>
      </c>
      <c r="D8" s="107">
        <v>0</v>
      </c>
      <c r="E8" s="106">
        <v>180</v>
      </c>
      <c r="F8" s="107">
        <v>0</v>
      </c>
      <c r="G8" s="108">
        <v>36</v>
      </c>
    </row>
    <row r="9" spans="1:7" ht="15" customHeight="1" hidden="1">
      <c r="A9" s="5" t="s">
        <v>53</v>
      </c>
      <c r="B9" s="104">
        <v>225.3</v>
      </c>
      <c r="C9" s="105">
        <v>5613</v>
      </c>
      <c r="D9" s="107">
        <v>0</v>
      </c>
      <c r="E9" s="106">
        <v>15525</v>
      </c>
      <c r="F9" s="107">
        <v>0</v>
      </c>
      <c r="G9" s="108">
        <v>1</v>
      </c>
    </row>
    <row r="10" spans="1:7" ht="15" customHeight="1" hidden="1">
      <c r="A10" s="5" t="s">
        <v>54</v>
      </c>
      <c r="B10" s="109">
        <v>225</v>
      </c>
      <c r="C10" s="105">
        <v>6397</v>
      </c>
      <c r="D10" s="107">
        <v>0</v>
      </c>
      <c r="E10" s="106">
        <v>15916</v>
      </c>
      <c r="F10" s="107">
        <v>0</v>
      </c>
      <c r="G10" s="108">
        <v>1</v>
      </c>
    </row>
    <row r="11" spans="1:7" ht="15" customHeight="1" hidden="1">
      <c r="A11" s="5" t="s">
        <v>38</v>
      </c>
      <c r="B11" s="109">
        <v>245</v>
      </c>
      <c r="C11" s="108">
        <v>7037</v>
      </c>
      <c r="D11" s="107">
        <v>0</v>
      </c>
      <c r="E11" s="107">
        <v>15790</v>
      </c>
      <c r="F11" s="107">
        <v>0</v>
      </c>
      <c r="G11" s="108">
        <v>1</v>
      </c>
    </row>
    <row r="12" spans="1:7" ht="15" customHeight="1" hidden="1">
      <c r="A12" s="5" t="s">
        <v>110</v>
      </c>
      <c r="B12" s="109">
        <v>245</v>
      </c>
      <c r="C12" s="108">
        <v>7542</v>
      </c>
      <c r="D12" s="107">
        <v>0</v>
      </c>
      <c r="E12" s="107">
        <v>16252</v>
      </c>
      <c r="F12" s="107">
        <v>0</v>
      </c>
      <c r="G12" s="108">
        <v>1</v>
      </c>
    </row>
    <row r="13" spans="1:7" s="16" customFormat="1" ht="13.5" customHeight="1" hidden="1">
      <c r="A13" s="5" t="s">
        <v>111</v>
      </c>
      <c r="B13" s="110">
        <v>245</v>
      </c>
      <c r="C13" s="132">
        <v>7302</v>
      </c>
      <c r="D13" s="112">
        <v>0</v>
      </c>
      <c r="E13" s="112">
        <v>18257</v>
      </c>
      <c r="F13" s="112">
        <v>0</v>
      </c>
      <c r="G13" s="132">
        <v>18</v>
      </c>
    </row>
    <row r="14" spans="1:7" s="16" customFormat="1" ht="13.5" customHeight="1" hidden="1">
      <c r="A14" s="5" t="s">
        <v>112</v>
      </c>
      <c r="B14" s="110">
        <v>225</v>
      </c>
      <c r="C14" s="132">
        <v>7452</v>
      </c>
      <c r="D14" s="112">
        <v>0</v>
      </c>
      <c r="E14" s="112">
        <v>20026</v>
      </c>
      <c r="F14" s="112">
        <v>0</v>
      </c>
      <c r="G14" s="132">
        <v>31</v>
      </c>
    </row>
    <row r="15" spans="1:7" s="16" customFormat="1" ht="13.5" customHeight="1" hidden="1">
      <c r="A15" s="5" t="s">
        <v>113</v>
      </c>
      <c r="B15" s="110">
        <v>225</v>
      </c>
      <c r="C15" s="132">
        <v>7544</v>
      </c>
      <c r="D15" s="112">
        <v>61</v>
      </c>
      <c r="E15" s="112">
        <v>21739</v>
      </c>
      <c r="F15" s="112">
        <v>0</v>
      </c>
      <c r="G15" s="132">
        <v>34</v>
      </c>
    </row>
    <row r="16" spans="1:7" s="16" customFormat="1" ht="13.5" customHeight="1" hidden="1">
      <c r="A16" s="5" t="s">
        <v>114</v>
      </c>
      <c r="B16" s="110">
        <v>225</v>
      </c>
      <c r="C16" s="132">
        <v>7844</v>
      </c>
      <c r="D16" s="112">
        <v>61</v>
      </c>
      <c r="E16" s="112">
        <v>21930</v>
      </c>
      <c r="F16" s="112">
        <v>0</v>
      </c>
      <c r="G16" s="132">
        <v>52</v>
      </c>
    </row>
    <row r="17" spans="1:7" s="16" customFormat="1" ht="13.5" customHeight="1" hidden="1">
      <c r="A17" s="5" t="s">
        <v>117</v>
      </c>
      <c r="B17" s="113">
        <v>187.1</v>
      </c>
      <c r="C17" s="132">
        <v>7844</v>
      </c>
      <c r="D17" s="112">
        <v>61</v>
      </c>
      <c r="E17" s="112">
        <v>21930</v>
      </c>
      <c r="F17" s="112">
        <v>0</v>
      </c>
      <c r="G17" s="132">
        <v>52</v>
      </c>
    </row>
    <row r="18" spans="1:7" s="16" customFormat="1" ht="13.5" customHeight="1" hidden="1">
      <c r="A18" s="5" t="s">
        <v>119</v>
      </c>
      <c r="B18" s="113">
        <v>249</v>
      </c>
      <c r="C18" s="132">
        <v>7844</v>
      </c>
      <c r="D18" s="112">
        <v>61</v>
      </c>
      <c r="E18" s="112">
        <v>21930</v>
      </c>
      <c r="F18" s="112">
        <v>0</v>
      </c>
      <c r="G18" s="132">
        <v>99</v>
      </c>
    </row>
    <row r="19" spans="1:7" s="16" customFormat="1" ht="13.5" customHeight="1" hidden="1">
      <c r="A19" s="5" t="s">
        <v>122</v>
      </c>
      <c r="B19" s="113">
        <v>249</v>
      </c>
      <c r="C19" s="132">
        <v>7844</v>
      </c>
      <c r="D19" s="112">
        <v>61</v>
      </c>
      <c r="E19" s="112">
        <v>21930</v>
      </c>
      <c r="F19" s="112">
        <v>0</v>
      </c>
      <c r="G19" s="132">
        <v>105</v>
      </c>
    </row>
    <row r="20" spans="1:7" s="16" customFormat="1" ht="13.5" customHeight="1" hidden="1">
      <c r="A20" s="5" t="s">
        <v>124</v>
      </c>
      <c r="B20" s="113">
        <v>249</v>
      </c>
      <c r="C20" s="132">
        <v>7844</v>
      </c>
      <c r="D20" s="112">
        <v>357</v>
      </c>
      <c r="E20" s="112">
        <v>22587</v>
      </c>
      <c r="F20" s="112">
        <v>0</v>
      </c>
      <c r="G20" s="132">
        <v>105</v>
      </c>
    </row>
    <row r="21" spans="1:7" s="16" customFormat="1" ht="13.5" customHeight="1" hidden="1">
      <c r="A21" s="5" t="s">
        <v>126</v>
      </c>
      <c r="B21" s="114">
        <v>249</v>
      </c>
      <c r="C21" s="115">
        <v>7844</v>
      </c>
      <c r="D21" s="115">
        <v>357</v>
      </c>
      <c r="E21" s="115">
        <v>23280</v>
      </c>
      <c r="F21" s="115">
        <v>0</v>
      </c>
      <c r="G21" s="115">
        <v>125</v>
      </c>
    </row>
    <row r="22" spans="1:7" s="16" customFormat="1" ht="13.5" customHeight="1" hidden="1">
      <c r="A22" s="5" t="s">
        <v>134</v>
      </c>
      <c r="B22" s="114">
        <v>249</v>
      </c>
      <c r="C22" s="115">
        <v>7920</v>
      </c>
      <c r="D22" s="115">
        <v>357</v>
      </c>
      <c r="E22" s="115">
        <v>23758</v>
      </c>
      <c r="F22" s="115">
        <v>0</v>
      </c>
      <c r="G22" s="115">
        <v>125</v>
      </c>
    </row>
    <row r="23" spans="1:7" s="16" customFormat="1" ht="15.75" customHeight="1" hidden="1">
      <c r="A23" s="5" t="s">
        <v>146</v>
      </c>
      <c r="B23" s="43">
        <v>249</v>
      </c>
      <c r="C23" s="44">
        <v>8020</v>
      </c>
      <c r="D23" s="44">
        <v>357</v>
      </c>
      <c r="E23" s="44">
        <v>24986</v>
      </c>
      <c r="F23" s="44">
        <v>0</v>
      </c>
      <c r="G23" s="44">
        <v>133</v>
      </c>
    </row>
    <row r="24" spans="1:7" s="16" customFormat="1" ht="15.75" customHeight="1">
      <c r="A24" s="5" t="s">
        <v>147</v>
      </c>
      <c r="B24" s="43">
        <v>249</v>
      </c>
      <c r="C24" s="44">
        <v>8065</v>
      </c>
      <c r="D24" s="44">
        <v>357</v>
      </c>
      <c r="E24" s="44">
        <v>25221</v>
      </c>
      <c r="F24" s="44">
        <v>0</v>
      </c>
      <c r="G24" s="44">
        <v>136</v>
      </c>
    </row>
    <row r="25" spans="1:7" s="16" customFormat="1" ht="15.75" customHeight="1">
      <c r="A25" s="5" t="s">
        <v>148</v>
      </c>
      <c r="B25" s="43">
        <v>249</v>
      </c>
      <c r="C25" s="44">
        <v>8065</v>
      </c>
      <c r="D25" s="44">
        <v>357</v>
      </c>
      <c r="E25" s="44">
        <v>25933</v>
      </c>
      <c r="F25" s="44">
        <v>0</v>
      </c>
      <c r="G25" s="44">
        <v>150</v>
      </c>
    </row>
    <row r="26" spans="1:7" s="16" customFormat="1" ht="15.75" customHeight="1">
      <c r="A26" s="5" t="s">
        <v>149</v>
      </c>
      <c r="B26" s="43">
        <v>249</v>
      </c>
      <c r="C26" s="44">
        <v>8065</v>
      </c>
      <c r="D26" s="44">
        <v>357</v>
      </c>
      <c r="E26" s="44">
        <v>25985</v>
      </c>
      <c r="F26" s="44">
        <v>0</v>
      </c>
      <c r="G26" s="44">
        <v>150</v>
      </c>
    </row>
    <row r="27" spans="1:7" s="45" customFormat="1" ht="15.75" customHeight="1">
      <c r="A27" s="5" t="s">
        <v>150</v>
      </c>
      <c r="B27" s="43">
        <v>249</v>
      </c>
      <c r="C27" s="44">
        <v>8095</v>
      </c>
      <c r="D27" s="44">
        <v>357</v>
      </c>
      <c r="E27" s="44">
        <v>26176</v>
      </c>
      <c r="F27" s="44">
        <v>0</v>
      </c>
      <c r="G27" s="44">
        <v>150</v>
      </c>
    </row>
    <row r="28" spans="1:7" s="16" customFormat="1" ht="15.75" customHeight="1">
      <c r="A28" s="5" t="s">
        <v>188</v>
      </c>
      <c r="B28" s="43">
        <v>249</v>
      </c>
      <c r="C28" s="44">
        <f>C30</f>
        <v>8095</v>
      </c>
      <c r="D28" s="44">
        <f>D30</f>
        <v>357</v>
      </c>
      <c r="E28" s="44">
        <f>E30</f>
        <v>26522</v>
      </c>
      <c r="F28" s="44">
        <f>F30</f>
        <v>0</v>
      </c>
      <c r="G28" s="44">
        <f>G30</f>
        <v>158</v>
      </c>
    </row>
    <row r="29" spans="1:7" s="16" customFormat="1" ht="9" customHeight="1">
      <c r="A29" s="5"/>
      <c r="B29" s="152"/>
      <c r="C29" s="153"/>
      <c r="D29" s="154"/>
      <c r="E29" s="154"/>
      <c r="F29" s="154"/>
      <c r="G29" s="155"/>
    </row>
    <row r="30" spans="1:7" s="16" customFormat="1" ht="15" customHeight="1">
      <c r="A30" s="6" t="s">
        <v>46</v>
      </c>
      <c r="B30" s="136"/>
      <c r="C30" s="137">
        <v>8095</v>
      </c>
      <c r="D30" s="137">
        <v>357</v>
      </c>
      <c r="E30" s="137">
        <v>26522</v>
      </c>
      <c r="F30" s="137">
        <v>0</v>
      </c>
      <c r="G30" s="147">
        <v>158</v>
      </c>
    </row>
    <row r="31" spans="1:7" s="16" customFormat="1" ht="13.5" customHeight="1">
      <c r="A31" s="124" t="s">
        <v>175</v>
      </c>
      <c r="B31" s="125"/>
      <c r="C31" s="125"/>
      <c r="D31" s="125"/>
      <c r="E31" s="126"/>
      <c r="F31" s="126"/>
      <c r="G31" s="126"/>
    </row>
    <row r="32" spans="1:7" s="16" customFormat="1" ht="15" customHeight="1">
      <c r="A32" s="175" t="s">
        <v>176</v>
      </c>
      <c r="B32" s="176"/>
      <c r="C32" s="176"/>
      <c r="D32" s="176"/>
      <c r="E32" s="176"/>
      <c r="F32" s="176"/>
      <c r="G32" s="176"/>
    </row>
    <row r="33" spans="1:7" s="16" customFormat="1" ht="15" customHeight="1">
      <c r="A33" s="175" t="s">
        <v>177</v>
      </c>
      <c r="B33" s="176"/>
      <c r="C33" s="176"/>
      <c r="D33" s="176"/>
      <c r="E33" s="176"/>
      <c r="F33" s="176"/>
      <c r="G33" s="176"/>
    </row>
    <row r="34" spans="1:17" s="16" customFormat="1" ht="15" customHeight="1">
      <c r="A34" s="175"/>
      <c r="B34" s="176"/>
      <c r="C34" s="176"/>
      <c r="D34" s="176"/>
      <c r="E34" s="176"/>
      <c r="F34" s="176"/>
      <c r="G34" s="176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7" s="16" customFormat="1" ht="14.25" customHeight="1">
      <c r="A35" s="45"/>
      <c r="B35" s="45"/>
      <c r="C35" s="45"/>
      <c r="D35" s="45"/>
      <c r="E35" s="45"/>
      <c r="F35" s="45"/>
      <c r="G35" s="45"/>
    </row>
    <row r="36" spans="1:7" s="16" customFormat="1" ht="14.25" customHeight="1">
      <c r="A36" s="45"/>
      <c r="B36" s="45"/>
      <c r="C36" s="45"/>
      <c r="D36" s="45"/>
      <c r="E36" s="45"/>
      <c r="F36" s="45"/>
      <c r="G36" s="45"/>
    </row>
    <row r="37" spans="1:7" s="16" customFormat="1" ht="14.25" customHeight="1">
      <c r="A37" s="45"/>
      <c r="B37" s="45"/>
      <c r="C37" s="45"/>
      <c r="D37" s="45"/>
      <c r="E37" s="45"/>
      <c r="F37" s="45"/>
      <c r="G37" s="45"/>
    </row>
    <row r="38" spans="1:7" s="16" customFormat="1" ht="14.25" customHeight="1">
      <c r="A38" s="45"/>
      <c r="B38" s="45"/>
      <c r="C38" s="45"/>
      <c r="D38" s="45"/>
      <c r="E38" s="45"/>
      <c r="F38" s="45"/>
      <c r="G38" s="45"/>
    </row>
    <row r="39" spans="1:7" s="16" customFormat="1" ht="14.25" customHeight="1">
      <c r="A39" s="45"/>
      <c r="B39" s="45"/>
      <c r="C39" s="45"/>
      <c r="D39" s="45"/>
      <c r="E39" s="45"/>
      <c r="F39" s="45"/>
      <c r="G39" s="45"/>
    </row>
    <row r="40" spans="1:7" s="16" customFormat="1" ht="14.25" customHeight="1">
      <c r="A40" s="45"/>
      <c r="B40" s="45"/>
      <c r="C40" s="45"/>
      <c r="D40" s="45"/>
      <c r="E40" s="45"/>
      <c r="F40" s="45"/>
      <c r="G40" s="45"/>
    </row>
    <row r="41" spans="1:7" s="16" customFormat="1" ht="14.25" customHeight="1">
      <c r="A41" s="45"/>
      <c r="B41" s="45"/>
      <c r="C41" s="45"/>
      <c r="D41" s="45"/>
      <c r="E41" s="45"/>
      <c r="F41" s="45"/>
      <c r="G41" s="45"/>
    </row>
    <row r="42" spans="1:7" s="16" customFormat="1" ht="14.25" customHeight="1">
      <c r="A42" s="45"/>
      <c r="B42" s="45"/>
      <c r="C42" s="45"/>
      <c r="D42" s="45"/>
      <c r="E42" s="45"/>
      <c r="F42" s="45"/>
      <c r="G42" s="45"/>
    </row>
    <row r="43" spans="1:7" s="16" customFormat="1" ht="14.25" customHeight="1">
      <c r="A43" s="45"/>
      <c r="B43" s="45"/>
      <c r="C43" s="45"/>
      <c r="D43" s="45"/>
      <c r="E43" s="45"/>
      <c r="F43" s="45"/>
      <c r="G43" s="45"/>
    </row>
    <row r="44" spans="1:7" s="16" customFormat="1" ht="14.25" customHeight="1">
      <c r="A44" s="45"/>
      <c r="B44" s="45"/>
      <c r="C44" s="45"/>
      <c r="D44" s="45"/>
      <c r="E44" s="45"/>
      <c r="F44" s="45"/>
      <c r="G44" s="45"/>
    </row>
    <row r="45" spans="1:7" s="16" customFormat="1" ht="14.25" customHeight="1">
      <c r="A45" s="45"/>
      <c r="B45" s="45"/>
      <c r="C45" s="45"/>
      <c r="D45" s="45"/>
      <c r="E45" s="45"/>
      <c r="F45" s="45"/>
      <c r="G45" s="45"/>
    </row>
  </sheetData>
  <sheetProtection/>
  <mergeCells count="3">
    <mergeCell ref="A32:G32"/>
    <mergeCell ref="A33:G33"/>
    <mergeCell ref="A34:G34"/>
  </mergeCells>
  <printOptions horizontalCentered="1"/>
  <pageMargins left="0.7874015748031497" right="0.7874015748031497" top="4.133858267716536" bottom="0.7874015748031497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46.5" customHeight="1">
      <c r="A1" s="95" t="s">
        <v>170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6.5" customHeight="1" hidden="1">
      <c r="A4" s="5" t="s">
        <v>65</v>
      </c>
      <c r="B4" s="104">
        <v>115</v>
      </c>
      <c r="C4" s="105">
        <v>5747</v>
      </c>
      <c r="D4" s="105">
        <v>0</v>
      </c>
      <c r="E4" s="105">
        <v>0</v>
      </c>
      <c r="F4" s="106">
        <v>8</v>
      </c>
      <c r="G4" s="107">
        <v>22</v>
      </c>
    </row>
    <row r="5" spans="1:7" ht="16.5" customHeight="1" hidden="1">
      <c r="A5" s="5" t="s">
        <v>66</v>
      </c>
      <c r="B5" s="104">
        <v>115</v>
      </c>
      <c r="C5" s="105">
        <v>5747</v>
      </c>
      <c r="D5" s="105">
        <v>0</v>
      </c>
      <c r="E5" s="105">
        <v>0</v>
      </c>
      <c r="F5" s="106">
        <v>8</v>
      </c>
      <c r="G5" s="107">
        <v>26</v>
      </c>
    </row>
    <row r="6" spans="1:7" ht="16.5" customHeight="1" hidden="1">
      <c r="A6" s="5" t="s">
        <v>67</v>
      </c>
      <c r="B6" s="104">
        <v>115</v>
      </c>
      <c r="C6" s="105">
        <v>6379</v>
      </c>
      <c r="D6" s="105">
        <v>0</v>
      </c>
      <c r="E6" s="105">
        <v>0</v>
      </c>
      <c r="F6" s="106">
        <v>8</v>
      </c>
      <c r="G6" s="107">
        <v>26</v>
      </c>
    </row>
    <row r="7" spans="1:7" ht="16.5" customHeight="1" hidden="1">
      <c r="A7" s="5" t="s">
        <v>68</v>
      </c>
      <c r="B7" s="104">
        <v>115</v>
      </c>
      <c r="C7" s="105">
        <v>7281</v>
      </c>
      <c r="D7" s="105">
        <v>0</v>
      </c>
      <c r="E7" s="105">
        <v>0</v>
      </c>
      <c r="F7" s="106">
        <v>8</v>
      </c>
      <c r="G7" s="107">
        <v>27</v>
      </c>
    </row>
    <row r="8" spans="1:7" ht="16.5" customHeight="1" hidden="1">
      <c r="A8" s="5" t="s">
        <v>52</v>
      </c>
      <c r="B8" s="104">
        <v>115</v>
      </c>
      <c r="C8" s="105">
        <v>7281</v>
      </c>
      <c r="D8" s="105">
        <v>0</v>
      </c>
      <c r="E8" s="105">
        <v>0</v>
      </c>
      <c r="F8" s="106">
        <v>8</v>
      </c>
      <c r="G8" s="108">
        <v>32</v>
      </c>
    </row>
    <row r="9" spans="1:7" ht="16.5" customHeight="1" hidden="1">
      <c r="A9" s="5" t="s">
        <v>53</v>
      </c>
      <c r="B9" s="104">
        <v>130</v>
      </c>
      <c r="C9" s="105">
        <v>6757</v>
      </c>
      <c r="D9" s="105">
        <v>1680</v>
      </c>
      <c r="E9" s="105">
        <v>2112</v>
      </c>
      <c r="F9" s="106">
        <v>0</v>
      </c>
      <c r="G9" s="108">
        <v>7</v>
      </c>
    </row>
    <row r="10" spans="1:7" ht="16.5" customHeight="1" hidden="1">
      <c r="A10" s="5" t="s">
        <v>54</v>
      </c>
      <c r="B10" s="104">
        <v>130</v>
      </c>
      <c r="C10" s="105">
        <v>6757</v>
      </c>
      <c r="D10" s="105">
        <v>1680</v>
      </c>
      <c r="E10" s="105">
        <v>3508</v>
      </c>
      <c r="F10" s="106">
        <v>0</v>
      </c>
      <c r="G10" s="108">
        <v>10</v>
      </c>
    </row>
    <row r="11" spans="1:7" ht="16.5" customHeight="1" hidden="1">
      <c r="A11" s="5" t="s">
        <v>38</v>
      </c>
      <c r="B11" s="109">
        <v>130</v>
      </c>
      <c r="C11" s="108">
        <v>7157</v>
      </c>
      <c r="D11" s="108">
        <v>1680</v>
      </c>
      <c r="E11" s="108">
        <v>3508</v>
      </c>
      <c r="F11" s="107">
        <v>0</v>
      </c>
      <c r="G11" s="108">
        <v>15</v>
      </c>
    </row>
    <row r="12" spans="1:7" ht="16.5" customHeight="1" hidden="1">
      <c r="A12" s="5" t="s">
        <v>110</v>
      </c>
      <c r="B12" s="109">
        <v>130</v>
      </c>
      <c r="C12" s="108">
        <v>7157</v>
      </c>
      <c r="D12" s="108">
        <v>1680</v>
      </c>
      <c r="E12" s="108">
        <v>3508</v>
      </c>
      <c r="F12" s="107">
        <v>0</v>
      </c>
      <c r="G12" s="108">
        <v>17</v>
      </c>
    </row>
    <row r="13" spans="1:7" s="16" customFormat="1" ht="16.5" customHeight="1" hidden="1">
      <c r="A13" s="5" t="s">
        <v>111</v>
      </c>
      <c r="B13" s="110">
        <v>130</v>
      </c>
      <c r="C13" s="132">
        <v>7457</v>
      </c>
      <c r="D13" s="132">
        <v>1680</v>
      </c>
      <c r="E13" s="132">
        <v>3708</v>
      </c>
      <c r="F13" s="112">
        <v>0</v>
      </c>
      <c r="G13" s="132">
        <v>0</v>
      </c>
    </row>
    <row r="14" spans="1:7" s="16" customFormat="1" ht="16.5" customHeight="1" hidden="1">
      <c r="A14" s="5" t="s">
        <v>112</v>
      </c>
      <c r="B14" s="110">
        <v>130</v>
      </c>
      <c r="C14" s="132">
        <v>7932</v>
      </c>
      <c r="D14" s="132">
        <v>1680</v>
      </c>
      <c r="E14" s="132">
        <v>4685</v>
      </c>
      <c r="F14" s="112">
        <v>0</v>
      </c>
      <c r="G14" s="132">
        <v>20</v>
      </c>
    </row>
    <row r="15" spans="1:7" s="16" customFormat="1" ht="16.5" customHeight="1" hidden="1">
      <c r="A15" s="5" t="s">
        <v>113</v>
      </c>
      <c r="B15" s="110">
        <v>130</v>
      </c>
      <c r="C15" s="132">
        <v>7932</v>
      </c>
      <c r="D15" s="132">
        <v>1680</v>
      </c>
      <c r="E15" s="132">
        <v>5199</v>
      </c>
      <c r="F15" s="112">
        <v>0</v>
      </c>
      <c r="G15" s="132">
        <v>21</v>
      </c>
    </row>
    <row r="16" spans="1:7" s="16" customFormat="1" ht="16.5" customHeight="1" hidden="1">
      <c r="A16" s="5" t="s">
        <v>114</v>
      </c>
      <c r="B16" s="110">
        <v>130</v>
      </c>
      <c r="C16" s="132">
        <v>7932</v>
      </c>
      <c r="D16" s="132">
        <v>1680</v>
      </c>
      <c r="E16" s="132">
        <v>5199</v>
      </c>
      <c r="F16" s="112">
        <v>0</v>
      </c>
      <c r="G16" s="132">
        <v>21</v>
      </c>
    </row>
    <row r="17" spans="1:7" s="16" customFormat="1" ht="16.5" customHeight="1" hidden="1">
      <c r="A17" s="5" t="s">
        <v>117</v>
      </c>
      <c r="B17" s="113">
        <v>138.9</v>
      </c>
      <c r="C17" s="132">
        <v>7632</v>
      </c>
      <c r="D17" s="132">
        <v>1680</v>
      </c>
      <c r="E17" s="132">
        <v>5199</v>
      </c>
      <c r="F17" s="112">
        <v>0</v>
      </c>
      <c r="G17" s="132">
        <v>21</v>
      </c>
    </row>
    <row r="18" spans="1:7" s="16" customFormat="1" ht="16.5" customHeight="1" hidden="1">
      <c r="A18" s="5" t="s">
        <v>119</v>
      </c>
      <c r="B18" s="113">
        <v>121.9</v>
      </c>
      <c r="C18" s="132">
        <v>7883</v>
      </c>
      <c r="D18" s="132">
        <v>1680</v>
      </c>
      <c r="E18" s="132">
        <v>5199</v>
      </c>
      <c r="F18" s="112">
        <v>0</v>
      </c>
      <c r="G18" s="132">
        <v>21</v>
      </c>
    </row>
    <row r="19" spans="1:7" s="16" customFormat="1" ht="16.5" customHeight="1" hidden="1">
      <c r="A19" s="5" t="s">
        <v>122</v>
      </c>
      <c r="B19" s="113">
        <v>121.9</v>
      </c>
      <c r="C19" s="132">
        <v>7943</v>
      </c>
      <c r="D19" s="132">
        <v>1680</v>
      </c>
      <c r="E19" s="132">
        <v>5509</v>
      </c>
      <c r="F19" s="112">
        <v>0</v>
      </c>
      <c r="G19" s="132">
        <v>21</v>
      </c>
    </row>
    <row r="20" spans="1:7" s="16" customFormat="1" ht="16.5" customHeight="1" hidden="1">
      <c r="A20" s="5" t="s">
        <v>124</v>
      </c>
      <c r="B20" s="113">
        <v>121.9</v>
      </c>
      <c r="C20" s="132">
        <v>7943</v>
      </c>
      <c r="D20" s="132">
        <v>1680</v>
      </c>
      <c r="E20" s="132">
        <v>5649</v>
      </c>
      <c r="F20" s="112">
        <v>0</v>
      </c>
      <c r="G20" s="132">
        <v>21</v>
      </c>
    </row>
    <row r="21" spans="1:7" s="16" customFormat="1" ht="16.5" customHeight="1" hidden="1">
      <c r="A21" s="5" t="s">
        <v>126</v>
      </c>
      <c r="B21" s="114">
        <v>121.9</v>
      </c>
      <c r="C21" s="115">
        <v>7943</v>
      </c>
      <c r="D21" s="115">
        <v>1680</v>
      </c>
      <c r="E21" s="115">
        <v>6355</v>
      </c>
      <c r="F21" s="115">
        <v>0</v>
      </c>
      <c r="G21" s="115">
        <v>21</v>
      </c>
    </row>
    <row r="22" spans="1:7" s="16" customFormat="1" ht="16.5" customHeight="1" hidden="1">
      <c r="A22" s="5" t="s">
        <v>134</v>
      </c>
      <c r="B22" s="114">
        <v>121.9</v>
      </c>
      <c r="C22" s="115">
        <v>7943</v>
      </c>
      <c r="D22" s="115">
        <v>1680</v>
      </c>
      <c r="E22" s="115">
        <v>6355</v>
      </c>
      <c r="F22" s="115">
        <v>0</v>
      </c>
      <c r="G22" s="115">
        <v>21</v>
      </c>
    </row>
    <row r="23" spans="1:7" s="16" customFormat="1" ht="15.75" customHeight="1" hidden="1">
      <c r="A23" s="5" t="s">
        <v>146</v>
      </c>
      <c r="B23" s="43">
        <v>121.9</v>
      </c>
      <c r="C23" s="44">
        <v>7988</v>
      </c>
      <c r="D23" s="44">
        <v>1680</v>
      </c>
      <c r="E23" s="44">
        <v>6355</v>
      </c>
      <c r="F23" s="44">
        <v>0</v>
      </c>
      <c r="G23" s="44">
        <v>21</v>
      </c>
    </row>
    <row r="24" spans="1:7" s="16" customFormat="1" ht="15.75" customHeight="1">
      <c r="A24" s="5" t="s">
        <v>147</v>
      </c>
      <c r="B24" s="43">
        <v>121.9</v>
      </c>
      <c r="C24" s="44">
        <v>7988</v>
      </c>
      <c r="D24" s="44">
        <v>1680</v>
      </c>
      <c r="E24" s="44">
        <v>6355</v>
      </c>
      <c r="F24" s="44">
        <v>0</v>
      </c>
      <c r="G24" s="44">
        <v>21</v>
      </c>
    </row>
    <row r="25" spans="1:7" s="16" customFormat="1" ht="15.75" customHeight="1">
      <c r="A25" s="5" t="s">
        <v>148</v>
      </c>
      <c r="B25" s="43">
        <v>121.9</v>
      </c>
      <c r="C25" s="44">
        <v>7988</v>
      </c>
      <c r="D25" s="44">
        <v>1680</v>
      </c>
      <c r="E25" s="44">
        <v>6355</v>
      </c>
      <c r="F25" s="44">
        <v>0</v>
      </c>
      <c r="G25" s="44">
        <v>21</v>
      </c>
    </row>
    <row r="26" spans="1:7" s="16" customFormat="1" ht="15.75" customHeight="1">
      <c r="A26" s="5" t="s">
        <v>149</v>
      </c>
      <c r="B26" s="43">
        <v>121.9</v>
      </c>
      <c r="C26" s="44">
        <v>8049</v>
      </c>
      <c r="D26" s="44">
        <v>1695</v>
      </c>
      <c r="E26" s="44">
        <v>6355</v>
      </c>
      <c r="F26" s="44">
        <v>0</v>
      </c>
      <c r="G26" s="44">
        <v>22</v>
      </c>
    </row>
    <row r="27" spans="1:7" s="45" customFormat="1" ht="15.75" customHeight="1">
      <c r="A27" s="5" t="s">
        <v>150</v>
      </c>
      <c r="B27" s="43">
        <v>121.9</v>
      </c>
      <c r="C27" s="44">
        <v>8049</v>
      </c>
      <c r="D27" s="44">
        <v>1695</v>
      </c>
      <c r="E27" s="44">
        <v>6355</v>
      </c>
      <c r="F27" s="44">
        <v>0</v>
      </c>
      <c r="G27" s="44">
        <v>24</v>
      </c>
    </row>
    <row r="28" spans="1:7" s="16" customFormat="1" ht="15.75" customHeight="1">
      <c r="A28" s="5" t="s">
        <v>188</v>
      </c>
      <c r="B28" s="43">
        <v>121.9</v>
      </c>
      <c r="C28" s="44">
        <f>C30</f>
        <v>7270</v>
      </c>
      <c r="D28" s="44">
        <f>D30</f>
        <v>1120</v>
      </c>
      <c r="E28" s="44">
        <f>E30</f>
        <v>4357</v>
      </c>
      <c r="F28" s="44">
        <f>F30</f>
        <v>0</v>
      </c>
      <c r="G28" s="44">
        <f>G30</f>
        <v>0</v>
      </c>
    </row>
    <row r="29" spans="1:7" s="16" customFormat="1" ht="7.5" customHeight="1">
      <c r="A29" s="5"/>
      <c r="B29" s="152"/>
      <c r="C29" s="153"/>
      <c r="D29" s="153"/>
      <c r="E29" s="153"/>
      <c r="F29" s="154"/>
      <c r="G29" s="155"/>
    </row>
    <row r="30" spans="1:7" s="16" customFormat="1" ht="15" customHeight="1">
      <c r="A30" s="6" t="s">
        <v>47</v>
      </c>
      <c r="B30" s="136"/>
      <c r="C30" s="137">
        <v>7270</v>
      </c>
      <c r="D30" s="137">
        <v>1120</v>
      </c>
      <c r="E30" s="137">
        <v>4357</v>
      </c>
      <c r="F30" s="138">
        <v>0</v>
      </c>
      <c r="G30" s="147">
        <v>0</v>
      </c>
    </row>
    <row r="31" spans="1:7" s="16" customFormat="1" ht="15" customHeight="1">
      <c r="A31" s="124" t="s">
        <v>175</v>
      </c>
      <c r="B31" s="125"/>
      <c r="C31" s="125"/>
      <c r="D31" s="125"/>
      <c r="E31" s="126"/>
      <c r="F31" s="126"/>
      <c r="G31" s="126"/>
    </row>
    <row r="32" spans="1:7" s="16" customFormat="1" ht="15" customHeight="1">
      <c r="A32" s="175" t="s">
        <v>176</v>
      </c>
      <c r="B32" s="176"/>
      <c r="C32" s="176"/>
      <c r="D32" s="176"/>
      <c r="E32" s="176"/>
      <c r="F32" s="176"/>
      <c r="G32" s="176"/>
    </row>
    <row r="33" spans="1:7" s="16" customFormat="1" ht="15" customHeight="1">
      <c r="A33" s="175" t="s">
        <v>177</v>
      </c>
      <c r="B33" s="176"/>
      <c r="C33" s="176"/>
      <c r="D33" s="176"/>
      <c r="E33" s="176"/>
      <c r="F33" s="176"/>
      <c r="G33" s="176"/>
    </row>
    <row r="34" spans="1:17" s="16" customFormat="1" ht="15" customHeight="1">
      <c r="A34" s="175" t="s">
        <v>192</v>
      </c>
      <c r="B34" s="176"/>
      <c r="C34" s="176"/>
      <c r="D34" s="176"/>
      <c r="E34" s="176"/>
      <c r="F34" s="176"/>
      <c r="G34" s="176"/>
      <c r="H34" s="19"/>
      <c r="I34" s="19"/>
      <c r="J34" s="19"/>
      <c r="K34" s="19"/>
      <c r="L34" s="19"/>
      <c r="M34" s="19"/>
      <c r="N34" s="19"/>
      <c r="O34" s="19"/>
      <c r="P34" s="19"/>
      <c r="Q34" s="19"/>
    </row>
  </sheetData>
  <sheetProtection/>
  <mergeCells count="3">
    <mergeCell ref="A32:G32"/>
    <mergeCell ref="A33:G33"/>
    <mergeCell ref="A34:G34"/>
  </mergeCells>
  <printOptions horizontalCentered="1"/>
  <pageMargins left="0.7874015748031497" right="0.7874015748031497" top="4.133858267716536" bottom="0.7874015748031497" header="0.3937007874015748" footer="0.3937007874015748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49.5" customHeight="1">
      <c r="A1" s="95" t="s">
        <v>171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6.5" customHeight="1" hidden="1">
      <c r="A4" s="5" t="s">
        <v>65</v>
      </c>
      <c r="B4" s="104">
        <v>429</v>
      </c>
      <c r="C4" s="105">
        <v>20396</v>
      </c>
      <c r="D4" s="105">
        <v>849</v>
      </c>
      <c r="E4" s="106">
        <v>2588</v>
      </c>
      <c r="F4" s="106">
        <v>2</v>
      </c>
      <c r="G4" s="107">
        <v>13</v>
      </c>
    </row>
    <row r="5" spans="1:7" ht="16.5" customHeight="1" hidden="1">
      <c r="A5" s="5" t="s">
        <v>66</v>
      </c>
      <c r="B5" s="104">
        <v>429</v>
      </c>
      <c r="C5" s="105">
        <v>23287</v>
      </c>
      <c r="D5" s="105">
        <v>849</v>
      </c>
      <c r="E5" s="106">
        <v>2850</v>
      </c>
      <c r="F5" s="106">
        <v>2</v>
      </c>
      <c r="G5" s="107">
        <v>16</v>
      </c>
    </row>
    <row r="6" spans="1:7" ht="16.5" customHeight="1" hidden="1">
      <c r="A6" s="5" t="s">
        <v>67</v>
      </c>
      <c r="B6" s="104">
        <v>429</v>
      </c>
      <c r="C6" s="105">
        <v>27048</v>
      </c>
      <c r="D6" s="105">
        <v>849</v>
      </c>
      <c r="E6" s="106">
        <v>3020</v>
      </c>
      <c r="F6" s="106">
        <v>2</v>
      </c>
      <c r="G6" s="107">
        <v>21</v>
      </c>
    </row>
    <row r="7" spans="1:7" ht="16.5" customHeight="1" hidden="1">
      <c r="A7" s="5" t="s">
        <v>68</v>
      </c>
      <c r="B7" s="104">
        <v>429</v>
      </c>
      <c r="C7" s="105">
        <v>29000</v>
      </c>
      <c r="D7" s="105">
        <v>849</v>
      </c>
      <c r="E7" s="106">
        <v>3326</v>
      </c>
      <c r="F7" s="106">
        <v>2</v>
      </c>
      <c r="G7" s="107">
        <v>21</v>
      </c>
    </row>
    <row r="8" spans="1:7" ht="16.5" customHeight="1" hidden="1">
      <c r="A8" s="5" t="s">
        <v>52</v>
      </c>
      <c r="B8" s="104">
        <v>429</v>
      </c>
      <c r="C8" s="105">
        <v>30751</v>
      </c>
      <c r="D8" s="105">
        <v>849</v>
      </c>
      <c r="E8" s="106">
        <v>3775</v>
      </c>
      <c r="F8" s="106">
        <v>2</v>
      </c>
      <c r="G8" s="108">
        <v>28</v>
      </c>
    </row>
    <row r="9" spans="1:7" ht="16.5" customHeight="1" hidden="1">
      <c r="A9" s="5" t="s">
        <v>53</v>
      </c>
      <c r="B9" s="104">
        <v>326</v>
      </c>
      <c r="C9" s="105">
        <v>38864</v>
      </c>
      <c r="D9" s="105">
        <v>0</v>
      </c>
      <c r="E9" s="106">
        <v>1800</v>
      </c>
      <c r="F9" s="106">
        <v>0</v>
      </c>
      <c r="G9" s="108">
        <v>22</v>
      </c>
    </row>
    <row r="10" spans="1:7" ht="16.5" customHeight="1" hidden="1">
      <c r="A10" s="5" t="s">
        <v>54</v>
      </c>
      <c r="B10" s="104">
        <v>326</v>
      </c>
      <c r="C10" s="105">
        <v>42092</v>
      </c>
      <c r="D10" s="105">
        <v>0</v>
      </c>
      <c r="E10" s="106">
        <v>2257</v>
      </c>
      <c r="F10" s="106">
        <v>0</v>
      </c>
      <c r="G10" s="108">
        <v>22</v>
      </c>
    </row>
    <row r="11" spans="1:7" ht="16.5" customHeight="1" hidden="1">
      <c r="A11" s="5" t="s">
        <v>38</v>
      </c>
      <c r="B11" s="109">
        <v>326</v>
      </c>
      <c r="C11" s="108">
        <v>44567</v>
      </c>
      <c r="D11" s="108">
        <v>0</v>
      </c>
      <c r="E11" s="107">
        <v>2257</v>
      </c>
      <c r="F11" s="107">
        <v>0</v>
      </c>
      <c r="G11" s="108">
        <v>0</v>
      </c>
    </row>
    <row r="12" spans="1:7" ht="16.5" customHeight="1" hidden="1">
      <c r="A12" s="5" t="s">
        <v>110</v>
      </c>
      <c r="B12" s="109">
        <v>326</v>
      </c>
      <c r="C12" s="108">
        <v>46312</v>
      </c>
      <c r="D12" s="108">
        <v>0</v>
      </c>
      <c r="E12" s="107">
        <v>2257</v>
      </c>
      <c r="F12" s="107">
        <v>0</v>
      </c>
      <c r="G12" s="108">
        <v>0</v>
      </c>
    </row>
    <row r="13" spans="1:7" s="16" customFormat="1" ht="15" customHeight="1" hidden="1">
      <c r="A13" s="5" t="s">
        <v>111</v>
      </c>
      <c r="B13" s="110">
        <v>326</v>
      </c>
      <c r="C13" s="132">
        <v>48562</v>
      </c>
      <c r="D13" s="132">
        <v>0</v>
      </c>
      <c r="E13" s="112">
        <v>2257</v>
      </c>
      <c r="F13" s="112">
        <v>0</v>
      </c>
      <c r="G13" s="132">
        <v>0</v>
      </c>
    </row>
    <row r="14" spans="1:7" s="16" customFormat="1" ht="15" customHeight="1" hidden="1">
      <c r="A14" s="5" t="s">
        <v>112</v>
      </c>
      <c r="B14" s="110">
        <v>326</v>
      </c>
      <c r="C14" s="132">
        <v>49427</v>
      </c>
      <c r="D14" s="132">
        <v>0</v>
      </c>
      <c r="E14" s="112">
        <v>2257</v>
      </c>
      <c r="F14" s="112">
        <v>0</v>
      </c>
      <c r="G14" s="132">
        <v>0</v>
      </c>
    </row>
    <row r="15" spans="1:7" s="16" customFormat="1" ht="15" customHeight="1" hidden="1">
      <c r="A15" s="5" t="s">
        <v>113</v>
      </c>
      <c r="B15" s="110">
        <v>326</v>
      </c>
      <c r="C15" s="132">
        <v>49427</v>
      </c>
      <c r="D15" s="132">
        <v>0</v>
      </c>
      <c r="E15" s="112">
        <v>2382</v>
      </c>
      <c r="F15" s="112">
        <v>0</v>
      </c>
      <c r="G15" s="132">
        <v>0</v>
      </c>
    </row>
    <row r="16" spans="1:7" s="16" customFormat="1" ht="14.25" customHeight="1" hidden="1">
      <c r="A16" s="5" t="s">
        <v>114</v>
      </c>
      <c r="B16" s="110">
        <v>326</v>
      </c>
      <c r="C16" s="132">
        <v>49444</v>
      </c>
      <c r="D16" s="132">
        <v>0</v>
      </c>
      <c r="E16" s="112">
        <v>2657</v>
      </c>
      <c r="F16" s="112">
        <v>0</v>
      </c>
      <c r="G16" s="132">
        <v>1</v>
      </c>
    </row>
    <row r="17" spans="1:7" s="16" customFormat="1" ht="14.25" customHeight="1" hidden="1">
      <c r="A17" s="5" t="s">
        <v>117</v>
      </c>
      <c r="B17" s="113">
        <v>326</v>
      </c>
      <c r="C17" s="132">
        <v>58581</v>
      </c>
      <c r="D17" s="132">
        <v>0</v>
      </c>
      <c r="E17" s="112">
        <v>2257</v>
      </c>
      <c r="F17" s="112">
        <v>0</v>
      </c>
      <c r="G17" s="132">
        <v>1</v>
      </c>
    </row>
    <row r="18" spans="1:7" s="16" customFormat="1" ht="14.25" customHeight="1" hidden="1">
      <c r="A18" s="5" t="s">
        <v>119</v>
      </c>
      <c r="B18" s="113">
        <v>326</v>
      </c>
      <c r="C18" s="132">
        <v>58581</v>
      </c>
      <c r="D18" s="132">
        <v>0</v>
      </c>
      <c r="E18" s="112">
        <v>2257</v>
      </c>
      <c r="F18" s="112">
        <v>0</v>
      </c>
      <c r="G18" s="132">
        <v>1</v>
      </c>
    </row>
    <row r="19" spans="1:7" s="16" customFormat="1" ht="14.25" customHeight="1" hidden="1">
      <c r="A19" s="5" t="s">
        <v>122</v>
      </c>
      <c r="B19" s="113">
        <v>326</v>
      </c>
      <c r="C19" s="132">
        <v>58581</v>
      </c>
      <c r="D19" s="132">
        <v>0</v>
      </c>
      <c r="E19" s="112">
        <v>2257</v>
      </c>
      <c r="F19" s="112">
        <v>0</v>
      </c>
      <c r="G19" s="132">
        <v>1</v>
      </c>
    </row>
    <row r="20" spans="1:7" s="16" customFormat="1" ht="14.25" customHeight="1" hidden="1">
      <c r="A20" s="5" t="s">
        <v>124</v>
      </c>
      <c r="B20" s="113">
        <v>326</v>
      </c>
      <c r="C20" s="132">
        <v>58581</v>
      </c>
      <c r="D20" s="132">
        <v>0</v>
      </c>
      <c r="E20" s="112">
        <v>2257</v>
      </c>
      <c r="F20" s="112">
        <v>0</v>
      </c>
      <c r="G20" s="132">
        <v>1</v>
      </c>
    </row>
    <row r="21" spans="1:7" s="16" customFormat="1" ht="14.25" customHeight="1" hidden="1">
      <c r="A21" s="5" t="s">
        <v>126</v>
      </c>
      <c r="B21" s="114">
        <v>326</v>
      </c>
      <c r="C21" s="115">
        <v>58581</v>
      </c>
      <c r="D21" s="115">
        <v>0</v>
      </c>
      <c r="E21" s="115">
        <v>2257</v>
      </c>
      <c r="F21" s="115">
        <v>0</v>
      </c>
      <c r="G21" s="115">
        <v>1</v>
      </c>
    </row>
    <row r="22" spans="1:7" s="16" customFormat="1" ht="14.25" customHeight="1" hidden="1">
      <c r="A22" s="5" t="s">
        <v>130</v>
      </c>
      <c r="B22" s="114">
        <v>326</v>
      </c>
      <c r="C22" s="115">
        <v>58581</v>
      </c>
      <c r="D22" s="115">
        <v>0</v>
      </c>
      <c r="E22" s="115">
        <v>2257</v>
      </c>
      <c r="F22" s="115">
        <v>0</v>
      </c>
      <c r="G22" s="115">
        <v>1</v>
      </c>
    </row>
    <row r="23" spans="1:7" s="16" customFormat="1" ht="15.75" customHeight="1" hidden="1">
      <c r="A23" s="5" t="s">
        <v>146</v>
      </c>
      <c r="B23" s="43">
        <v>326</v>
      </c>
      <c r="C23" s="44">
        <v>58581</v>
      </c>
      <c r="D23" s="44">
        <v>0</v>
      </c>
      <c r="E23" s="44">
        <v>2257</v>
      </c>
      <c r="F23" s="44">
        <v>0</v>
      </c>
      <c r="G23" s="44">
        <v>1</v>
      </c>
    </row>
    <row r="24" spans="1:7" s="16" customFormat="1" ht="15.75" customHeight="1">
      <c r="A24" s="5" t="s">
        <v>147</v>
      </c>
      <c r="B24" s="43">
        <v>326</v>
      </c>
      <c r="C24" s="44">
        <v>58581</v>
      </c>
      <c r="D24" s="44">
        <v>125</v>
      </c>
      <c r="E24" s="44">
        <v>2787</v>
      </c>
      <c r="F24" s="44">
        <v>0</v>
      </c>
      <c r="G24" s="44">
        <v>1</v>
      </c>
    </row>
    <row r="25" spans="1:7" s="16" customFormat="1" ht="15.75" customHeight="1">
      <c r="A25" s="5" t="s">
        <v>148</v>
      </c>
      <c r="B25" s="43">
        <v>326</v>
      </c>
      <c r="C25" s="44">
        <v>58581</v>
      </c>
      <c r="D25" s="44">
        <v>125</v>
      </c>
      <c r="E25" s="44">
        <v>3062</v>
      </c>
      <c r="F25" s="44">
        <v>0</v>
      </c>
      <c r="G25" s="44">
        <v>2</v>
      </c>
    </row>
    <row r="26" spans="1:7" s="16" customFormat="1" ht="15.75" customHeight="1">
      <c r="A26" s="5" t="s">
        <v>149</v>
      </c>
      <c r="B26" s="43">
        <v>326</v>
      </c>
      <c r="C26" s="44">
        <v>58581</v>
      </c>
      <c r="D26" s="44">
        <v>125</v>
      </c>
      <c r="E26" s="44">
        <v>3062</v>
      </c>
      <c r="F26" s="44">
        <v>0</v>
      </c>
      <c r="G26" s="44">
        <v>2</v>
      </c>
    </row>
    <row r="27" spans="1:7" s="45" customFormat="1" ht="15.75" customHeight="1">
      <c r="A27" s="5" t="s">
        <v>150</v>
      </c>
      <c r="B27" s="43">
        <v>326</v>
      </c>
      <c r="C27" s="44">
        <v>58581</v>
      </c>
      <c r="D27" s="44">
        <v>125</v>
      </c>
      <c r="E27" s="44">
        <v>3162</v>
      </c>
      <c r="F27" s="44">
        <v>0</v>
      </c>
      <c r="G27" s="44">
        <v>2</v>
      </c>
    </row>
    <row r="28" spans="1:7" s="16" customFormat="1" ht="15.75" customHeight="1">
      <c r="A28" s="5" t="s">
        <v>188</v>
      </c>
      <c r="B28" s="43">
        <v>326</v>
      </c>
      <c r="C28" s="44">
        <f>SUM(C30:C31)</f>
        <v>58581</v>
      </c>
      <c r="D28" s="44">
        <f>SUM(D30:D31)</f>
        <v>125</v>
      </c>
      <c r="E28" s="44">
        <f>SUM(E30:E31)</f>
        <v>3162</v>
      </c>
      <c r="F28" s="44">
        <f>SUM(F30:F31)</f>
        <v>0</v>
      </c>
      <c r="G28" s="44">
        <f>SUM(G30:G31)</f>
        <v>2</v>
      </c>
    </row>
    <row r="29" spans="1:7" s="16" customFormat="1" ht="8.25" customHeight="1">
      <c r="A29" s="133"/>
      <c r="B29" s="134"/>
      <c r="C29" s="134"/>
      <c r="D29" s="135"/>
      <c r="E29" s="134"/>
      <c r="F29" s="134"/>
      <c r="G29" s="135"/>
    </row>
    <row r="30" spans="1:7" s="16" customFormat="1" ht="14.25" customHeight="1">
      <c r="A30" s="23" t="s">
        <v>48</v>
      </c>
      <c r="B30" s="161"/>
      <c r="C30" s="143">
        <v>31081</v>
      </c>
      <c r="D30" s="143">
        <v>0</v>
      </c>
      <c r="E30" s="143">
        <v>0</v>
      </c>
      <c r="F30" s="143">
        <v>0</v>
      </c>
      <c r="G30" s="145">
        <v>0</v>
      </c>
    </row>
    <row r="31" spans="1:7" s="16" customFormat="1" ht="14.25" customHeight="1">
      <c r="A31" s="6" t="s">
        <v>45</v>
      </c>
      <c r="B31" s="136"/>
      <c r="C31" s="121">
        <v>27500</v>
      </c>
      <c r="D31" s="121">
        <v>125</v>
      </c>
      <c r="E31" s="121">
        <v>3162</v>
      </c>
      <c r="F31" s="121">
        <v>0</v>
      </c>
      <c r="G31" s="123">
        <v>2</v>
      </c>
    </row>
    <row r="32" spans="1:7" s="16" customFormat="1" ht="15" customHeight="1">
      <c r="A32" s="124" t="s">
        <v>175</v>
      </c>
      <c r="B32" s="125"/>
      <c r="C32" s="125"/>
      <c r="D32" s="125"/>
      <c r="E32" s="126"/>
      <c r="F32" s="126"/>
      <c r="G32" s="126"/>
    </row>
    <row r="33" spans="1:7" s="16" customFormat="1" ht="15" customHeight="1">
      <c r="A33" s="175" t="s">
        <v>176</v>
      </c>
      <c r="B33" s="176"/>
      <c r="C33" s="176"/>
      <c r="D33" s="176"/>
      <c r="E33" s="176"/>
      <c r="F33" s="176"/>
      <c r="G33" s="176"/>
    </row>
    <row r="34" spans="1:7" s="16" customFormat="1" ht="15" customHeight="1">
      <c r="A34" s="175" t="s">
        <v>177</v>
      </c>
      <c r="B34" s="176"/>
      <c r="C34" s="176"/>
      <c r="D34" s="176"/>
      <c r="E34" s="176"/>
      <c r="F34" s="176"/>
      <c r="G34" s="176"/>
    </row>
    <row r="35" spans="1:17" s="16" customFormat="1" ht="15" customHeight="1">
      <c r="A35" s="175"/>
      <c r="B35" s="176"/>
      <c r="C35" s="176"/>
      <c r="D35" s="176"/>
      <c r="E35" s="176"/>
      <c r="F35" s="176"/>
      <c r="G35" s="176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1.25" customHeight="1"/>
  </sheetData>
  <sheetProtection/>
  <mergeCells count="3">
    <mergeCell ref="A33:G33"/>
    <mergeCell ref="A34:G34"/>
    <mergeCell ref="A35:G35"/>
  </mergeCells>
  <printOptions horizontalCentered="1"/>
  <pageMargins left="0.7874015748031497" right="0.7874015748031497" top="0.5905511811023623" bottom="0.3937007874015748" header="0.3937007874015748" footer="0.3543307086614173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8" width="9.00390625" style="42" customWidth="1"/>
    <col min="9" max="16384" width="9.00390625" style="2" customWidth="1"/>
  </cols>
  <sheetData>
    <row r="1" spans="1:7" ht="57.75" customHeight="1">
      <c r="A1" s="95" t="s">
        <v>196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6.5" customHeight="1" hidden="1">
      <c r="A4" s="5" t="s">
        <v>65</v>
      </c>
      <c r="B4" s="104">
        <v>22.5</v>
      </c>
      <c r="C4" s="105">
        <v>0</v>
      </c>
      <c r="D4" s="105">
        <v>0</v>
      </c>
      <c r="E4" s="105">
        <v>0</v>
      </c>
      <c r="F4" s="105">
        <v>0</v>
      </c>
      <c r="G4" s="108">
        <v>0</v>
      </c>
    </row>
    <row r="5" spans="1:7" ht="16.5" customHeight="1" hidden="1">
      <c r="A5" s="5" t="s">
        <v>66</v>
      </c>
      <c r="B5" s="104">
        <v>22.5</v>
      </c>
      <c r="C5" s="105">
        <v>0</v>
      </c>
      <c r="D5" s="105">
        <v>0</v>
      </c>
      <c r="E5" s="105">
        <v>0</v>
      </c>
      <c r="F5" s="105">
        <v>0</v>
      </c>
      <c r="G5" s="108">
        <v>0</v>
      </c>
    </row>
    <row r="6" spans="1:7" ht="16.5" customHeight="1" hidden="1">
      <c r="A6" s="5" t="s">
        <v>67</v>
      </c>
      <c r="B6" s="104">
        <v>22.5</v>
      </c>
      <c r="C6" s="105">
        <v>0</v>
      </c>
      <c r="D6" s="105">
        <v>0</v>
      </c>
      <c r="E6" s="105">
        <v>0</v>
      </c>
      <c r="F6" s="105">
        <v>0</v>
      </c>
      <c r="G6" s="108">
        <v>0</v>
      </c>
    </row>
    <row r="7" spans="1:7" ht="16.5" customHeight="1" hidden="1">
      <c r="A7" s="5" t="s">
        <v>68</v>
      </c>
      <c r="B7" s="104">
        <v>22.5</v>
      </c>
      <c r="C7" s="105">
        <v>0</v>
      </c>
      <c r="D7" s="105">
        <v>0</v>
      </c>
      <c r="E7" s="105">
        <v>0</v>
      </c>
      <c r="F7" s="105">
        <v>0</v>
      </c>
      <c r="G7" s="108">
        <v>0</v>
      </c>
    </row>
    <row r="8" spans="1:7" ht="16.5" customHeight="1" hidden="1">
      <c r="A8" s="5" t="s">
        <v>52</v>
      </c>
      <c r="B8" s="104">
        <v>22.5</v>
      </c>
      <c r="C8" s="105">
        <v>0</v>
      </c>
      <c r="D8" s="105">
        <v>0</v>
      </c>
      <c r="E8" s="105">
        <v>0</v>
      </c>
      <c r="F8" s="105">
        <v>0</v>
      </c>
      <c r="G8" s="108">
        <v>0</v>
      </c>
    </row>
    <row r="9" spans="1:7" ht="16.5" customHeight="1" hidden="1">
      <c r="A9" s="5" t="s">
        <v>53</v>
      </c>
      <c r="B9" s="104">
        <v>22.5</v>
      </c>
      <c r="C9" s="105">
        <v>0</v>
      </c>
      <c r="D9" s="105">
        <v>0</v>
      </c>
      <c r="E9" s="105">
        <v>0</v>
      </c>
      <c r="F9" s="105">
        <v>0</v>
      </c>
      <c r="G9" s="108">
        <v>0</v>
      </c>
    </row>
    <row r="10" spans="1:7" ht="16.5" customHeight="1" hidden="1">
      <c r="A10" s="5" t="s">
        <v>54</v>
      </c>
      <c r="B10" s="104">
        <v>22.5</v>
      </c>
      <c r="C10" s="105">
        <v>0</v>
      </c>
      <c r="D10" s="105">
        <v>0</v>
      </c>
      <c r="E10" s="105">
        <v>0</v>
      </c>
      <c r="F10" s="105">
        <v>0</v>
      </c>
      <c r="G10" s="108">
        <v>0</v>
      </c>
    </row>
    <row r="11" spans="1:7" ht="16.5" customHeight="1" hidden="1">
      <c r="A11" s="5" t="s">
        <v>38</v>
      </c>
      <c r="B11" s="109">
        <v>22.5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</row>
    <row r="12" spans="1:7" ht="16.5" customHeight="1" hidden="1">
      <c r="A12" s="5" t="s">
        <v>110</v>
      </c>
      <c r="B12" s="109">
        <v>22.5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</row>
    <row r="13" spans="1:8" s="16" customFormat="1" ht="15" customHeight="1" hidden="1">
      <c r="A13" s="5" t="s">
        <v>111</v>
      </c>
      <c r="B13" s="110">
        <v>22.5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45"/>
    </row>
    <row r="14" spans="1:8" s="16" customFormat="1" ht="15" customHeight="1" hidden="1">
      <c r="A14" s="5" t="s">
        <v>112</v>
      </c>
      <c r="B14" s="110">
        <v>22.5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  <c r="H14" s="45"/>
    </row>
    <row r="15" spans="1:8" s="16" customFormat="1" ht="15" customHeight="1" hidden="1">
      <c r="A15" s="5" t="s">
        <v>113</v>
      </c>
      <c r="B15" s="110">
        <v>22.5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45"/>
    </row>
    <row r="16" spans="1:8" s="16" customFormat="1" ht="15" customHeight="1" hidden="1">
      <c r="A16" s="5" t="s">
        <v>114</v>
      </c>
      <c r="B16" s="110">
        <v>22.5</v>
      </c>
      <c r="C16" s="132">
        <v>0</v>
      </c>
      <c r="D16" s="132">
        <v>0</v>
      </c>
      <c r="E16" s="132">
        <v>120</v>
      </c>
      <c r="F16" s="132">
        <v>0</v>
      </c>
      <c r="G16" s="132">
        <v>0</v>
      </c>
      <c r="H16" s="45"/>
    </row>
    <row r="17" spans="1:8" s="16" customFormat="1" ht="15" customHeight="1" hidden="1">
      <c r="A17" s="5" t="s">
        <v>117</v>
      </c>
      <c r="B17" s="113">
        <v>44.2</v>
      </c>
      <c r="C17" s="132">
        <v>0</v>
      </c>
      <c r="D17" s="132">
        <v>0</v>
      </c>
      <c r="E17" s="132">
        <v>120</v>
      </c>
      <c r="F17" s="132">
        <v>0</v>
      </c>
      <c r="G17" s="132">
        <v>0</v>
      </c>
      <c r="H17" s="45"/>
    </row>
    <row r="18" spans="1:8" s="16" customFormat="1" ht="15" customHeight="1" hidden="1">
      <c r="A18" s="5" t="s">
        <v>119</v>
      </c>
      <c r="B18" s="113">
        <v>30.3</v>
      </c>
      <c r="C18" s="132">
        <v>0</v>
      </c>
      <c r="D18" s="132">
        <v>0</v>
      </c>
      <c r="E18" s="132">
        <v>120</v>
      </c>
      <c r="F18" s="132">
        <v>0</v>
      </c>
      <c r="G18" s="132">
        <v>0</v>
      </c>
      <c r="H18" s="45"/>
    </row>
    <row r="19" spans="1:8" s="16" customFormat="1" ht="15" customHeight="1" hidden="1">
      <c r="A19" s="5" t="s">
        <v>122</v>
      </c>
      <c r="B19" s="113">
        <v>30.3</v>
      </c>
      <c r="C19" s="132">
        <v>0</v>
      </c>
      <c r="D19" s="132">
        <v>0</v>
      </c>
      <c r="E19" s="132">
        <v>120</v>
      </c>
      <c r="F19" s="132">
        <v>0</v>
      </c>
      <c r="G19" s="132">
        <v>0</v>
      </c>
      <c r="H19" s="45"/>
    </row>
    <row r="20" spans="1:8" s="16" customFormat="1" ht="15" customHeight="1" hidden="1">
      <c r="A20" s="5" t="s">
        <v>124</v>
      </c>
      <c r="B20" s="113">
        <v>30.3</v>
      </c>
      <c r="C20" s="132">
        <v>0</v>
      </c>
      <c r="D20" s="132">
        <v>0</v>
      </c>
      <c r="E20" s="132">
        <v>120</v>
      </c>
      <c r="F20" s="132">
        <v>0</v>
      </c>
      <c r="G20" s="132">
        <v>0</v>
      </c>
      <c r="H20" s="45"/>
    </row>
    <row r="21" spans="1:8" s="16" customFormat="1" ht="15" customHeight="1" hidden="1">
      <c r="A21" s="5" t="s">
        <v>126</v>
      </c>
      <c r="B21" s="114">
        <v>30.3</v>
      </c>
      <c r="C21" s="115">
        <v>0</v>
      </c>
      <c r="D21" s="115">
        <v>0</v>
      </c>
      <c r="E21" s="115">
        <v>120</v>
      </c>
      <c r="F21" s="115">
        <v>0</v>
      </c>
      <c r="G21" s="115">
        <v>0</v>
      </c>
      <c r="H21" s="45"/>
    </row>
    <row r="22" spans="1:8" s="16" customFormat="1" ht="15" customHeight="1" hidden="1">
      <c r="A22" s="5" t="s">
        <v>134</v>
      </c>
      <c r="B22" s="114">
        <v>30.3</v>
      </c>
      <c r="C22" s="115">
        <v>0</v>
      </c>
      <c r="D22" s="115">
        <v>0</v>
      </c>
      <c r="E22" s="115">
        <v>120</v>
      </c>
      <c r="F22" s="115">
        <v>0</v>
      </c>
      <c r="G22" s="115">
        <v>0</v>
      </c>
      <c r="H22" s="45"/>
    </row>
    <row r="23" spans="1:8" s="16" customFormat="1" ht="15.75" customHeight="1" hidden="1">
      <c r="A23" s="5" t="s">
        <v>146</v>
      </c>
      <c r="B23" s="43">
        <v>30.3</v>
      </c>
      <c r="C23" s="44">
        <v>0</v>
      </c>
      <c r="D23" s="44">
        <v>0</v>
      </c>
      <c r="E23" s="44">
        <v>120</v>
      </c>
      <c r="F23" s="44">
        <v>0</v>
      </c>
      <c r="G23" s="44">
        <v>0</v>
      </c>
      <c r="H23" s="45"/>
    </row>
    <row r="24" spans="1:8" s="16" customFormat="1" ht="15.75" customHeight="1">
      <c r="A24" s="5" t="s">
        <v>147</v>
      </c>
      <c r="B24" s="43">
        <v>30.3</v>
      </c>
      <c r="C24" s="44">
        <v>0</v>
      </c>
      <c r="D24" s="44">
        <v>0</v>
      </c>
      <c r="E24" s="44">
        <v>120</v>
      </c>
      <c r="F24" s="44">
        <v>0</v>
      </c>
      <c r="G24" s="44">
        <v>0</v>
      </c>
      <c r="H24" s="45"/>
    </row>
    <row r="25" spans="1:8" s="16" customFormat="1" ht="15.75" customHeight="1">
      <c r="A25" s="5" t="s">
        <v>148</v>
      </c>
      <c r="B25" s="43">
        <v>30.3</v>
      </c>
      <c r="C25" s="44">
        <v>0</v>
      </c>
      <c r="D25" s="44">
        <v>0</v>
      </c>
      <c r="E25" s="44">
        <v>120</v>
      </c>
      <c r="F25" s="44">
        <v>0</v>
      </c>
      <c r="G25" s="44">
        <v>0</v>
      </c>
      <c r="H25" s="45"/>
    </row>
    <row r="26" spans="1:8" s="16" customFormat="1" ht="15.75" customHeight="1">
      <c r="A26" s="5" t="s">
        <v>149</v>
      </c>
      <c r="B26" s="43">
        <v>30.3</v>
      </c>
      <c r="C26" s="44">
        <v>0</v>
      </c>
      <c r="D26" s="44">
        <v>0</v>
      </c>
      <c r="E26" s="44">
        <v>120</v>
      </c>
      <c r="F26" s="44">
        <v>0</v>
      </c>
      <c r="G26" s="44">
        <v>0</v>
      </c>
      <c r="H26" s="45"/>
    </row>
    <row r="27" spans="1:7" s="45" customFormat="1" ht="15.75" customHeight="1">
      <c r="A27" s="5" t="s">
        <v>150</v>
      </c>
      <c r="B27" s="43">
        <v>30.3</v>
      </c>
      <c r="C27" s="44">
        <v>0</v>
      </c>
      <c r="D27" s="44">
        <v>0</v>
      </c>
      <c r="E27" s="44">
        <v>120</v>
      </c>
      <c r="F27" s="44">
        <v>0</v>
      </c>
      <c r="G27" s="44">
        <v>0</v>
      </c>
    </row>
    <row r="28" spans="1:8" s="16" customFormat="1" ht="15.75" customHeight="1">
      <c r="A28" s="5" t="s">
        <v>188</v>
      </c>
      <c r="B28" s="43">
        <v>30.3</v>
      </c>
      <c r="C28" s="44">
        <f>C30</f>
        <v>0</v>
      </c>
      <c r="D28" s="44">
        <f>D30</f>
        <v>0</v>
      </c>
      <c r="E28" s="44">
        <f>E30</f>
        <v>120</v>
      </c>
      <c r="F28" s="44">
        <f>F30</f>
        <v>0</v>
      </c>
      <c r="G28" s="44">
        <f>G30</f>
        <v>0</v>
      </c>
      <c r="H28" s="45"/>
    </row>
    <row r="29" spans="1:8" s="16" customFormat="1" ht="6.75" customHeight="1">
      <c r="A29" s="5"/>
      <c r="B29" s="152"/>
      <c r="C29" s="153"/>
      <c r="D29" s="153"/>
      <c r="E29" s="153"/>
      <c r="F29" s="153"/>
      <c r="G29" s="155"/>
      <c r="H29" s="45"/>
    </row>
    <row r="30" spans="1:8" s="16" customFormat="1" ht="15" customHeight="1">
      <c r="A30" s="6" t="s">
        <v>115</v>
      </c>
      <c r="B30" s="136"/>
      <c r="C30" s="137">
        <v>0</v>
      </c>
      <c r="D30" s="137">
        <v>0</v>
      </c>
      <c r="E30" s="137">
        <v>120</v>
      </c>
      <c r="F30" s="137">
        <v>0</v>
      </c>
      <c r="G30" s="147">
        <v>0</v>
      </c>
      <c r="H30" s="45"/>
    </row>
    <row r="31" spans="1:8" s="16" customFormat="1" ht="15" customHeight="1">
      <c r="A31" s="124" t="s">
        <v>175</v>
      </c>
      <c r="B31" s="125"/>
      <c r="C31" s="125"/>
      <c r="D31" s="125"/>
      <c r="E31" s="126"/>
      <c r="F31" s="126"/>
      <c r="G31" s="126"/>
      <c r="H31" s="45"/>
    </row>
    <row r="32" spans="1:8" s="16" customFormat="1" ht="15" customHeight="1">
      <c r="A32" s="175" t="s">
        <v>176</v>
      </c>
      <c r="B32" s="176"/>
      <c r="C32" s="176"/>
      <c r="D32" s="176"/>
      <c r="E32" s="176"/>
      <c r="F32" s="176"/>
      <c r="G32" s="176"/>
      <c r="H32" s="45"/>
    </row>
    <row r="33" spans="1:8" s="16" customFormat="1" ht="15" customHeight="1">
      <c r="A33" s="175" t="s">
        <v>177</v>
      </c>
      <c r="B33" s="176"/>
      <c r="C33" s="176"/>
      <c r="D33" s="176"/>
      <c r="E33" s="176"/>
      <c r="F33" s="176"/>
      <c r="G33" s="176"/>
      <c r="H33" s="45"/>
    </row>
    <row r="34" spans="1:17" s="16" customFormat="1" ht="15" customHeight="1">
      <c r="A34" s="175"/>
      <c r="B34" s="176"/>
      <c r="C34" s="176"/>
      <c r="D34" s="176"/>
      <c r="E34" s="176"/>
      <c r="F34" s="176"/>
      <c r="G34" s="176"/>
      <c r="H34" s="133"/>
      <c r="I34" s="19"/>
      <c r="J34" s="19"/>
      <c r="K34" s="19"/>
      <c r="L34" s="19"/>
      <c r="M34" s="19"/>
      <c r="N34" s="19"/>
      <c r="O34" s="19"/>
      <c r="P34" s="19"/>
      <c r="Q34" s="19"/>
    </row>
  </sheetData>
  <sheetProtection/>
  <mergeCells count="3">
    <mergeCell ref="A32:G32"/>
    <mergeCell ref="A33:G33"/>
    <mergeCell ref="A34:G34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8" width="9.00390625" style="42" customWidth="1"/>
    <col min="9" max="16384" width="9.00390625" style="2" customWidth="1"/>
  </cols>
  <sheetData>
    <row r="1" spans="1:7" ht="57.75" customHeight="1">
      <c r="A1" s="95" t="s">
        <v>172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4.25" customHeight="1" hidden="1">
      <c r="A4" s="5" t="s">
        <v>65</v>
      </c>
      <c r="B4" s="104">
        <v>13</v>
      </c>
      <c r="C4" s="105">
        <v>4547</v>
      </c>
      <c r="D4" s="105">
        <v>0</v>
      </c>
      <c r="E4" s="106">
        <v>0</v>
      </c>
      <c r="F4" s="106">
        <v>0</v>
      </c>
      <c r="G4" s="107">
        <v>0</v>
      </c>
    </row>
    <row r="5" spans="1:7" ht="14.25" customHeight="1" hidden="1">
      <c r="A5" s="5" t="s">
        <v>66</v>
      </c>
      <c r="B5" s="104">
        <v>13</v>
      </c>
      <c r="C5" s="105">
        <v>4547</v>
      </c>
      <c r="D5" s="105">
        <v>0</v>
      </c>
      <c r="E5" s="106">
        <v>0</v>
      </c>
      <c r="F5" s="106">
        <v>0</v>
      </c>
      <c r="G5" s="107">
        <v>0</v>
      </c>
    </row>
    <row r="6" spans="1:7" ht="14.25" customHeight="1" hidden="1">
      <c r="A6" s="5" t="s">
        <v>67</v>
      </c>
      <c r="B6" s="104">
        <v>13</v>
      </c>
      <c r="C6" s="105">
        <v>5972</v>
      </c>
      <c r="D6" s="105">
        <v>0</v>
      </c>
      <c r="E6" s="106">
        <v>0</v>
      </c>
      <c r="F6" s="106">
        <v>0</v>
      </c>
      <c r="G6" s="107">
        <v>0</v>
      </c>
    </row>
    <row r="7" spans="1:7" ht="15" customHeight="1" hidden="1">
      <c r="A7" s="5" t="s">
        <v>68</v>
      </c>
      <c r="B7" s="104">
        <v>13</v>
      </c>
      <c r="C7" s="105">
        <v>5972</v>
      </c>
      <c r="D7" s="105">
        <v>0</v>
      </c>
      <c r="E7" s="106">
        <v>0</v>
      </c>
      <c r="F7" s="106">
        <v>0</v>
      </c>
      <c r="G7" s="107">
        <v>0</v>
      </c>
    </row>
    <row r="8" spans="1:7" ht="15" customHeight="1" hidden="1">
      <c r="A8" s="5" t="s">
        <v>52</v>
      </c>
      <c r="B8" s="104">
        <v>13</v>
      </c>
      <c r="C8" s="105">
        <v>5972</v>
      </c>
      <c r="D8" s="105">
        <v>0</v>
      </c>
      <c r="E8" s="106">
        <v>0</v>
      </c>
      <c r="F8" s="106">
        <v>0</v>
      </c>
      <c r="G8" s="107">
        <v>0</v>
      </c>
    </row>
    <row r="9" spans="1:7" ht="15" customHeight="1" hidden="1">
      <c r="A9" s="5" t="s">
        <v>53</v>
      </c>
      <c r="B9" s="104">
        <v>14.5</v>
      </c>
      <c r="C9" s="105">
        <v>7438</v>
      </c>
      <c r="D9" s="105">
        <v>0</v>
      </c>
      <c r="E9" s="106">
        <v>0</v>
      </c>
      <c r="F9" s="106">
        <v>2</v>
      </c>
      <c r="G9" s="107">
        <v>16</v>
      </c>
    </row>
    <row r="10" spans="1:7" ht="15" customHeight="1" hidden="1">
      <c r="A10" s="5" t="s">
        <v>54</v>
      </c>
      <c r="B10" s="104">
        <v>14.5</v>
      </c>
      <c r="C10" s="105">
        <v>7713</v>
      </c>
      <c r="D10" s="105">
        <v>0</v>
      </c>
      <c r="E10" s="106">
        <v>0</v>
      </c>
      <c r="F10" s="106">
        <v>2</v>
      </c>
      <c r="G10" s="107">
        <v>16</v>
      </c>
    </row>
    <row r="11" spans="1:7" ht="15" customHeight="1" hidden="1">
      <c r="A11" s="5" t="s">
        <v>38</v>
      </c>
      <c r="B11" s="109">
        <v>15</v>
      </c>
      <c r="C11" s="108">
        <v>8184</v>
      </c>
      <c r="D11" s="108">
        <v>0</v>
      </c>
      <c r="E11" s="107">
        <v>0</v>
      </c>
      <c r="F11" s="107">
        <v>7</v>
      </c>
      <c r="G11" s="107">
        <v>0</v>
      </c>
    </row>
    <row r="12" spans="1:7" ht="15" customHeight="1" hidden="1">
      <c r="A12" s="5" t="s">
        <v>110</v>
      </c>
      <c r="B12" s="109">
        <v>15</v>
      </c>
      <c r="C12" s="108">
        <v>8184</v>
      </c>
      <c r="D12" s="108">
        <v>0</v>
      </c>
      <c r="E12" s="107">
        <v>0</v>
      </c>
      <c r="F12" s="107">
        <v>7</v>
      </c>
      <c r="G12" s="107">
        <v>0</v>
      </c>
    </row>
    <row r="13" spans="1:8" s="16" customFormat="1" ht="15" customHeight="1" hidden="1">
      <c r="A13" s="5" t="s">
        <v>111</v>
      </c>
      <c r="B13" s="110">
        <v>15</v>
      </c>
      <c r="C13" s="132">
        <v>8184</v>
      </c>
      <c r="D13" s="132">
        <v>0</v>
      </c>
      <c r="E13" s="112">
        <v>0</v>
      </c>
      <c r="F13" s="112">
        <v>7</v>
      </c>
      <c r="G13" s="112">
        <v>0</v>
      </c>
      <c r="H13" s="45"/>
    </row>
    <row r="14" spans="1:8" s="16" customFormat="1" ht="15" customHeight="1" hidden="1">
      <c r="A14" s="5" t="s">
        <v>112</v>
      </c>
      <c r="B14" s="110">
        <v>15</v>
      </c>
      <c r="C14" s="132">
        <v>8184</v>
      </c>
      <c r="D14" s="132">
        <v>0</v>
      </c>
      <c r="E14" s="112">
        <v>0</v>
      </c>
      <c r="F14" s="112">
        <v>7</v>
      </c>
      <c r="G14" s="112">
        <v>0</v>
      </c>
      <c r="H14" s="45"/>
    </row>
    <row r="15" spans="1:8" s="16" customFormat="1" ht="15" customHeight="1" hidden="1">
      <c r="A15" s="5" t="s">
        <v>113</v>
      </c>
      <c r="B15" s="110">
        <v>15</v>
      </c>
      <c r="C15" s="132">
        <v>8184</v>
      </c>
      <c r="D15" s="132">
        <v>0</v>
      </c>
      <c r="E15" s="112">
        <v>0</v>
      </c>
      <c r="F15" s="112">
        <v>7</v>
      </c>
      <c r="G15" s="112">
        <v>0</v>
      </c>
      <c r="H15" s="45"/>
    </row>
    <row r="16" spans="1:8" s="16" customFormat="1" ht="15" customHeight="1" hidden="1">
      <c r="A16" s="5" t="s">
        <v>114</v>
      </c>
      <c r="B16" s="110">
        <v>15</v>
      </c>
      <c r="C16" s="132">
        <v>8184</v>
      </c>
      <c r="D16" s="132">
        <v>0</v>
      </c>
      <c r="E16" s="112">
        <v>0</v>
      </c>
      <c r="F16" s="112">
        <v>7</v>
      </c>
      <c r="G16" s="112">
        <v>0</v>
      </c>
      <c r="H16" s="45"/>
    </row>
    <row r="17" spans="1:8" s="16" customFormat="1" ht="15" customHeight="1" hidden="1">
      <c r="A17" s="5" t="s">
        <v>117</v>
      </c>
      <c r="B17" s="113">
        <v>23</v>
      </c>
      <c r="C17" s="132">
        <v>8584</v>
      </c>
      <c r="D17" s="132">
        <v>0</v>
      </c>
      <c r="E17" s="112">
        <v>0</v>
      </c>
      <c r="F17" s="112">
        <v>7</v>
      </c>
      <c r="G17" s="112">
        <v>0</v>
      </c>
      <c r="H17" s="45"/>
    </row>
    <row r="18" spans="1:8" s="16" customFormat="1" ht="15" customHeight="1" hidden="1">
      <c r="A18" s="5" t="s">
        <v>119</v>
      </c>
      <c r="B18" s="113">
        <v>20.7</v>
      </c>
      <c r="C18" s="132">
        <v>8584</v>
      </c>
      <c r="D18" s="132">
        <v>0</v>
      </c>
      <c r="E18" s="112">
        <v>0</v>
      </c>
      <c r="F18" s="112">
        <v>7</v>
      </c>
      <c r="G18" s="112">
        <v>0</v>
      </c>
      <c r="H18" s="45"/>
    </row>
    <row r="19" spans="1:8" s="16" customFormat="1" ht="15" customHeight="1" hidden="1">
      <c r="A19" s="5" t="s">
        <v>122</v>
      </c>
      <c r="B19" s="113">
        <v>20.7</v>
      </c>
      <c r="C19" s="132">
        <v>8584</v>
      </c>
      <c r="D19" s="132">
        <v>0</v>
      </c>
      <c r="E19" s="112">
        <v>0</v>
      </c>
      <c r="F19" s="112">
        <v>7</v>
      </c>
      <c r="G19" s="112">
        <v>0</v>
      </c>
      <c r="H19" s="45"/>
    </row>
    <row r="20" spans="1:8" s="16" customFormat="1" ht="15" customHeight="1" hidden="1">
      <c r="A20" s="5" t="s">
        <v>124</v>
      </c>
      <c r="B20" s="113">
        <v>20.7</v>
      </c>
      <c r="C20" s="132">
        <v>8584</v>
      </c>
      <c r="D20" s="132">
        <v>0</v>
      </c>
      <c r="E20" s="112">
        <v>0</v>
      </c>
      <c r="F20" s="112">
        <v>7</v>
      </c>
      <c r="G20" s="112">
        <v>0</v>
      </c>
      <c r="H20" s="45"/>
    </row>
    <row r="21" spans="1:8" s="16" customFormat="1" ht="15" customHeight="1" hidden="1">
      <c r="A21" s="5" t="s">
        <v>126</v>
      </c>
      <c r="B21" s="114">
        <v>20.7</v>
      </c>
      <c r="C21" s="115">
        <v>8584</v>
      </c>
      <c r="D21" s="115">
        <v>0</v>
      </c>
      <c r="E21" s="115">
        <v>0</v>
      </c>
      <c r="F21" s="115">
        <v>7</v>
      </c>
      <c r="G21" s="115">
        <v>0</v>
      </c>
      <c r="H21" s="45"/>
    </row>
    <row r="22" spans="1:8" s="16" customFormat="1" ht="15" customHeight="1" hidden="1">
      <c r="A22" s="5" t="s">
        <v>134</v>
      </c>
      <c r="B22" s="114">
        <v>20.7</v>
      </c>
      <c r="C22" s="115">
        <v>8584</v>
      </c>
      <c r="D22" s="115">
        <v>0</v>
      </c>
      <c r="E22" s="115">
        <v>0</v>
      </c>
      <c r="F22" s="115">
        <v>7</v>
      </c>
      <c r="G22" s="115">
        <v>0</v>
      </c>
      <c r="H22" s="45"/>
    </row>
    <row r="23" spans="1:8" s="16" customFormat="1" ht="15.75" customHeight="1" hidden="1">
      <c r="A23" s="5" t="s">
        <v>146</v>
      </c>
      <c r="B23" s="43">
        <v>20.7</v>
      </c>
      <c r="C23" s="44">
        <v>8584</v>
      </c>
      <c r="D23" s="44">
        <v>0</v>
      </c>
      <c r="E23" s="44">
        <v>1464</v>
      </c>
      <c r="F23" s="44">
        <v>7</v>
      </c>
      <c r="G23" s="44">
        <v>0</v>
      </c>
      <c r="H23" s="45"/>
    </row>
    <row r="24" spans="1:8" s="16" customFormat="1" ht="15.75" customHeight="1">
      <c r="A24" s="5" t="s">
        <v>147</v>
      </c>
      <c r="B24" s="43">
        <v>20.7</v>
      </c>
      <c r="C24" s="44">
        <v>8584</v>
      </c>
      <c r="D24" s="44">
        <v>0</v>
      </c>
      <c r="E24" s="44">
        <v>1464</v>
      </c>
      <c r="F24" s="44">
        <v>7</v>
      </c>
      <c r="G24" s="44">
        <v>0</v>
      </c>
      <c r="H24" s="45"/>
    </row>
    <row r="25" spans="1:8" s="16" customFormat="1" ht="15.75" customHeight="1">
      <c r="A25" s="5" t="s">
        <v>148</v>
      </c>
      <c r="B25" s="43">
        <v>20.7</v>
      </c>
      <c r="C25" s="44">
        <v>8584</v>
      </c>
      <c r="D25" s="44">
        <v>0</v>
      </c>
      <c r="E25" s="44">
        <v>1464</v>
      </c>
      <c r="F25" s="44">
        <v>7</v>
      </c>
      <c r="G25" s="44">
        <v>0</v>
      </c>
      <c r="H25" s="45"/>
    </row>
    <row r="26" spans="1:8" s="16" customFormat="1" ht="15.75" customHeight="1">
      <c r="A26" s="5" t="s">
        <v>149</v>
      </c>
      <c r="B26" s="43">
        <v>20.7</v>
      </c>
      <c r="C26" s="44">
        <v>8584</v>
      </c>
      <c r="D26" s="44">
        <v>0</v>
      </c>
      <c r="E26" s="44">
        <v>1464</v>
      </c>
      <c r="F26" s="44">
        <v>7</v>
      </c>
      <c r="G26" s="44">
        <v>0</v>
      </c>
      <c r="H26" s="45"/>
    </row>
    <row r="27" spans="1:7" s="45" customFormat="1" ht="15.75" customHeight="1">
      <c r="A27" s="5" t="s">
        <v>150</v>
      </c>
      <c r="B27" s="43">
        <v>20.7</v>
      </c>
      <c r="C27" s="44">
        <v>8584</v>
      </c>
      <c r="D27" s="44">
        <v>0</v>
      </c>
      <c r="E27" s="44">
        <v>1464</v>
      </c>
      <c r="F27" s="44">
        <v>7</v>
      </c>
      <c r="G27" s="44">
        <v>0</v>
      </c>
    </row>
    <row r="28" spans="1:8" s="16" customFormat="1" ht="15.75" customHeight="1">
      <c r="A28" s="5" t="s">
        <v>188</v>
      </c>
      <c r="B28" s="43">
        <v>20.7</v>
      </c>
      <c r="C28" s="44">
        <f>C30</f>
        <v>8584</v>
      </c>
      <c r="D28" s="44">
        <f>D30</f>
        <v>0</v>
      </c>
      <c r="E28" s="44">
        <f>E30</f>
        <v>1464</v>
      </c>
      <c r="F28" s="44">
        <f>F30</f>
        <v>7</v>
      </c>
      <c r="G28" s="44">
        <f>G30</f>
        <v>0</v>
      </c>
      <c r="H28" s="45"/>
    </row>
    <row r="29" spans="1:8" s="16" customFormat="1" ht="8.25" customHeight="1">
      <c r="A29" s="133"/>
      <c r="B29" s="134"/>
      <c r="C29" s="134"/>
      <c r="D29" s="135"/>
      <c r="E29" s="134"/>
      <c r="F29" s="134"/>
      <c r="G29" s="135"/>
      <c r="H29" s="45"/>
    </row>
    <row r="30" spans="1:8" s="16" customFormat="1" ht="15" customHeight="1">
      <c r="A30" s="6" t="s">
        <v>40</v>
      </c>
      <c r="B30" s="136"/>
      <c r="C30" s="137">
        <v>8584</v>
      </c>
      <c r="D30" s="137">
        <v>0</v>
      </c>
      <c r="E30" s="138">
        <v>1464</v>
      </c>
      <c r="F30" s="138">
        <v>7</v>
      </c>
      <c r="G30" s="139">
        <v>0</v>
      </c>
      <c r="H30" s="45"/>
    </row>
    <row r="31" spans="1:8" s="16" customFormat="1" ht="15" customHeight="1">
      <c r="A31" s="124" t="s">
        <v>175</v>
      </c>
      <c r="B31" s="125"/>
      <c r="C31" s="125"/>
      <c r="D31" s="125"/>
      <c r="E31" s="126"/>
      <c r="F31" s="126"/>
      <c r="G31" s="126"/>
      <c r="H31" s="133"/>
    </row>
    <row r="32" spans="1:8" s="16" customFormat="1" ht="15" customHeight="1">
      <c r="A32" s="175" t="s">
        <v>176</v>
      </c>
      <c r="B32" s="176"/>
      <c r="C32" s="176"/>
      <c r="D32" s="176"/>
      <c r="E32" s="176"/>
      <c r="F32" s="176"/>
      <c r="G32" s="176"/>
      <c r="H32" s="45"/>
    </row>
    <row r="33" spans="1:8" s="16" customFormat="1" ht="15" customHeight="1">
      <c r="A33" s="175" t="s">
        <v>177</v>
      </c>
      <c r="B33" s="176"/>
      <c r="C33" s="176"/>
      <c r="D33" s="176"/>
      <c r="E33" s="176"/>
      <c r="F33" s="176"/>
      <c r="G33" s="176"/>
      <c r="H33" s="45"/>
    </row>
    <row r="34" spans="1:17" s="16" customFormat="1" ht="15" customHeight="1">
      <c r="A34" s="175"/>
      <c r="B34" s="176"/>
      <c r="C34" s="176"/>
      <c r="D34" s="176"/>
      <c r="E34" s="176"/>
      <c r="F34" s="176"/>
      <c r="G34" s="176"/>
      <c r="H34" s="133"/>
      <c r="I34" s="19"/>
      <c r="J34" s="19"/>
      <c r="K34" s="19"/>
      <c r="L34" s="19"/>
      <c r="M34" s="19"/>
      <c r="N34" s="19"/>
      <c r="O34" s="19"/>
      <c r="P34" s="19"/>
      <c r="Q34" s="19"/>
    </row>
  </sheetData>
  <sheetProtection/>
  <mergeCells count="3">
    <mergeCell ref="A32:G32"/>
    <mergeCell ref="A33:G33"/>
    <mergeCell ref="A34:G34"/>
  </mergeCells>
  <printOptions horizontalCentered="1"/>
  <pageMargins left="0.7874015748031497" right="0.7874015748031497" top="3.7401574803149606" bottom="0.7874015748031497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6" width="17.625" style="42" customWidth="1"/>
    <col min="7" max="7" width="18.00390625" style="42" customWidth="1"/>
    <col min="8" max="16384" width="9.00390625" style="2" customWidth="1"/>
  </cols>
  <sheetData>
    <row r="1" spans="1:7" ht="44.25" customHeight="1">
      <c r="A1" s="95" t="s">
        <v>173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30</v>
      </c>
      <c r="C2" s="99" t="s">
        <v>31</v>
      </c>
      <c r="D2" s="100" t="s">
        <v>28</v>
      </c>
      <c r="E2" s="100" t="s">
        <v>32</v>
      </c>
      <c r="F2" s="99" t="s">
        <v>137</v>
      </c>
      <c r="G2" s="100" t="s">
        <v>29</v>
      </c>
    </row>
    <row r="3" spans="1:7" ht="16.5" customHeight="1">
      <c r="A3" s="101" t="s">
        <v>50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33</v>
      </c>
      <c r="G3" s="103" t="s">
        <v>34</v>
      </c>
    </row>
    <row r="4" spans="1:7" ht="12.75" customHeight="1" hidden="1">
      <c r="A4" s="5" t="s">
        <v>24</v>
      </c>
      <c r="B4" s="104"/>
      <c r="C4" s="105"/>
      <c r="D4" s="107"/>
      <c r="E4" s="107"/>
      <c r="F4" s="107"/>
      <c r="G4" s="107"/>
    </row>
    <row r="5" spans="1:7" ht="12.75" customHeight="1" hidden="1">
      <c r="A5" s="5" t="s">
        <v>25</v>
      </c>
      <c r="B5" s="104"/>
      <c r="C5" s="105"/>
      <c r="D5" s="107"/>
      <c r="E5" s="107"/>
      <c r="F5" s="107"/>
      <c r="G5" s="107"/>
    </row>
    <row r="6" spans="1:7" ht="12.75" customHeight="1" hidden="1">
      <c r="A6" s="5" t="s">
        <v>26</v>
      </c>
      <c r="B6" s="104"/>
      <c r="C6" s="105"/>
      <c r="D6" s="107"/>
      <c r="E6" s="107"/>
      <c r="F6" s="107"/>
      <c r="G6" s="107"/>
    </row>
    <row r="7" spans="1:7" ht="12.75" customHeight="1" hidden="1">
      <c r="A7" s="5" t="s">
        <v>27</v>
      </c>
      <c r="B7" s="104"/>
      <c r="C7" s="105"/>
      <c r="D7" s="107"/>
      <c r="E7" s="107"/>
      <c r="F7" s="107"/>
      <c r="G7" s="107"/>
    </row>
    <row r="8" spans="1:7" ht="16.5" customHeight="1" hidden="1">
      <c r="A8" s="5" t="s">
        <v>35</v>
      </c>
      <c r="B8" s="104"/>
      <c r="C8" s="105"/>
      <c r="D8" s="107"/>
      <c r="E8" s="107"/>
      <c r="F8" s="107"/>
      <c r="G8" s="108"/>
    </row>
    <row r="9" spans="1:7" ht="16.5" customHeight="1" hidden="1">
      <c r="A9" s="5" t="s">
        <v>36</v>
      </c>
      <c r="B9" s="104"/>
      <c r="C9" s="105"/>
      <c r="D9" s="107"/>
      <c r="E9" s="107"/>
      <c r="F9" s="107"/>
      <c r="G9" s="108"/>
    </row>
    <row r="10" spans="1:7" ht="16.5" customHeight="1" hidden="1">
      <c r="A10" s="5" t="s">
        <v>37</v>
      </c>
      <c r="B10" s="104"/>
      <c r="C10" s="105"/>
      <c r="D10" s="107"/>
      <c r="E10" s="107"/>
      <c r="F10" s="107"/>
      <c r="G10" s="108"/>
    </row>
    <row r="11" spans="1:7" ht="16.5" customHeight="1" hidden="1">
      <c r="A11" s="5" t="s">
        <v>38</v>
      </c>
      <c r="B11" s="109"/>
      <c r="C11" s="108"/>
      <c r="D11" s="107"/>
      <c r="E11" s="107"/>
      <c r="F11" s="107"/>
      <c r="G11" s="108"/>
    </row>
    <row r="12" spans="1:7" ht="16.5" customHeight="1" hidden="1">
      <c r="A12" s="5" t="s">
        <v>110</v>
      </c>
      <c r="B12" s="109">
        <v>110.2</v>
      </c>
      <c r="C12" s="108">
        <v>4111</v>
      </c>
      <c r="D12" s="107">
        <v>0</v>
      </c>
      <c r="E12" s="107">
        <v>0</v>
      </c>
      <c r="F12" s="107">
        <v>0</v>
      </c>
      <c r="G12" s="108">
        <v>4</v>
      </c>
    </row>
    <row r="13" spans="1:7" s="16" customFormat="1" ht="15" customHeight="1" hidden="1">
      <c r="A13" s="5" t="s">
        <v>111</v>
      </c>
      <c r="B13" s="110">
        <v>110.2</v>
      </c>
      <c r="C13" s="132">
        <v>5408</v>
      </c>
      <c r="D13" s="112">
        <v>0</v>
      </c>
      <c r="E13" s="112">
        <v>2123</v>
      </c>
      <c r="F13" s="112">
        <v>0</v>
      </c>
      <c r="G13" s="132">
        <v>0</v>
      </c>
    </row>
    <row r="14" spans="1:7" s="16" customFormat="1" ht="15" customHeight="1" hidden="1">
      <c r="A14" s="5" t="s">
        <v>112</v>
      </c>
      <c r="B14" s="110">
        <v>110.2</v>
      </c>
      <c r="C14" s="132">
        <v>5408</v>
      </c>
      <c r="D14" s="112">
        <v>0</v>
      </c>
      <c r="E14" s="112">
        <v>2123</v>
      </c>
      <c r="F14" s="112">
        <v>0</v>
      </c>
      <c r="G14" s="132">
        <v>0</v>
      </c>
    </row>
    <row r="15" spans="1:7" s="16" customFormat="1" ht="15" customHeight="1" hidden="1">
      <c r="A15" s="5" t="s">
        <v>113</v>
      </c>
      <c r="B15" s="110">
        <v>110.2</v>
      </c>
      <c r="C15" s="132">
        <v>5408</v>
      </c>
      <c r="D15" s="112">
        <v>0</v>
      </c>
      <c r="E15" s="112">
        <v>2123</v>
      </c>
      <c r="F15" s="112">
        <v>0</v>
      </c>
      <c r="G15" s="132">
        <v>0</v>
      </c>
    </row>
    <row r="16" spans="1:7" s="16" customFormat="1" ht="15" customHeight="1" hidden="1">
      <c r="A16" s="5" t="s">
        <v>114</v>
      </c>
      <c r="B16" s="110">
        <v>110.2</v>
      </c>
      <c r="C16" s="132">
        <v>5408</v>
      </c>
      <c r="D16" s="112">
        <v>0</v>
      </c>
      <c r="E16" s="112">
        <v>2123</v>
      </c>
      <c r="F16" s="112">
        <v>0</v>
      </c>
      <c r="G16" s="132">
        <v>0</v>
      </c>
    </row>
    <row r="17" spans="1:7" s="16" customFormat="1" ht="15" customHeight="1" hidden="1">
      <c r="A17" s="5" t="s">
        <v>117</v>
      </c>
      <c r="B17" s="113">
        <v>110.2</v>
      </c>
      <c r="C17" s="132">
        <v>5408</v>
      </c>
      <c r="D17" s="112">
        <v>0</v>
      </c>
      <c r="E17" s="112">
        <v>2123</v>
      </c>
      <c r="F17" s="112">
        <v>0</v>
      </c>
      <c r="G17" s="132">
        <v>0</v>
      </c>
    </row>
    <row r="18" spans="1:7" s="16" customFormat="1" ht="15" customHeight="1" hidden="1">
      <c r="A18" s="5" t="s">
        <v>119</v>
      </c>
      <c r="B18" s="113">
        <v>114</v>
      </c>
      <c r="C18" s="132">
        <v>5408</v>
      </c>
      <c r="D18" s="112">
        <v>0</v>
      </c>
      <c r="E18" s="112">
        <v>2123</v>
      </c>
      <c r="F18" s="112">
        <v>0</v>
      </c>
      <c r="G18" s="132">
        <v>0</v>
      </c>
    </row>
    <row r="19" spans="1:7" s="16" customFormat="1" ht="15" customHeight="1" hidden="1">
      <c r="A19" s="5" t="s">
        <v>122</v>
      </c>
      <c r="B19" s="113">
        <v>114</v>
      </c>
      <c r="C19" s="132">
        <v>5408</v>
      </c>
      <c r="D19" s="112">
        <v>0</v>
      </c>
      <c r="E19" s="112">
        <v>2123</v>
      </c>
      <c r="F19" s="112">
        <v>0</v>
      </c>
      <c r="G19" s="132">
        <v>0</v>
      </c>
    </row>
    <row r="20" spans="1:7" s="16" customFormat="1" ht="15" customHeight="1" hidden="1">
      <c r="A20" s="5" t="s">
        <v>124</v>
      </c>
      <c r="B20" s="113">
        <v>114</v>
      </c>
      <c r="C20" s="132">
        <v>5408</v>
      </c>
      <c r="D20" s="112">
        <v>0</v>
      </c>
      <c r="E20" s="112">
        <v>2123</v>
      </c>
      <c r="F20" s="112">
        <v>0</v>
      </c>
      <c r="G20" s="132">
        <v>0</v>
      </c>
    </row>
    <row r="21" spans="1:7" s="16" customFormat="1" ht="15" customHeight="1" hidden="1">
      <c r="A21" s="5" t="s">
        <v>126</v>
      </c>
      <c r="B21" s="114">
        <v>114</v>
      </c>
      <c r="C21" s="115">
        <v>5408</v>
      </c>
      <c r="D21" s="115">
        <v>0</v>
      </c>
      <c r="E21" s="115">
        <v>2123</v>
      </c>
      <c r="F21" s="115">
        <v>0</v>
      </c>
      <c r="G21" s="115">
        <v>0</v>
      </c>
    </row>
    <row r="22" spans="1:7" s="16" customFormat="1" ht="13.5" customHeight="1" hidden="1">
      <c r="A22" s="5" t="s">
        <v>134</v>
      </c>
      <c r="B22" s="114">
        <v>114</v>
      </c>
      <c r="C22" s="115">
        <v>5408</v>
      </c>
      <c r="D22" s="115">
        <v>0</v>
      </c>
      <c r="E22" s="115">
        <v>2123</v>
      </c>
      <c r="F22" s="115">
        <v>0</v>
      </c>
      <c r="G22" s="115">
        <v>0</v>
      </c>
    </row>
    <row r="23" spans="1:7" s="16" customFormat="1" ht="15.75" customHeight="1" hidden="1">
      <c r="A23" s="5" t="s">
        <v>146</v>
      </c>
      <c r="B23" s="43">
        <v>114</v>
      </c>
      <c r="C23" s="44">
        <v>5408</v>
      </c>
      <c r="D23" s="44">
        <v>0</v>
      </c>
      <c r="E23" s="44">
        <v>2123</v>
      </c>
      <c r="F23" s="44">
        <v>0</v>
      </c>
      <c r="G23" s="44">
        <v>0</v>
      </c>
    </row>
    <row r="24" spans="1:7" s="16" customFormat="1" ht="15.75" customHeight="1">
      <c r="A24" s="5" t="s">
        <v>147</v>
      </c>
      <c r="B24" s="43">
        <v>114</v>
      </c>
      <c r="C24" s="44">
        <v>5408</v>
      </c>
      <c r="D24" s="44">
        <v>0</v>
      </c>
      <c r="E24" s="44">
        <v>2123</v>
      </c>
      <c r="F24" s="44">
        <v>0</v>
      </c>
      <c r="G24" s="44">
        <v>0</v>
      </c>
    </row>
    <row r="25" spans="1:7" s="16" customFormat="1" ht="15.75" customHeight="1">
      <c r="A25" s="5" t="s">
        <v>148</v>
      </c>
      <c r="B25" s="43">
        <v>114</v>
      </c>
      <c r="C25" s="44">
        <v>5408</v>
      </c>
      <c r="D25" s="44">
        <v>0</v>
      </c>
      <c r="E25" s="44">
        <v>2123</v>
      </c>
      <c r="F25" s="44">
        <v>0</v>
      </c>
      <c r="G25" s="44">
        <v>0</v>
      </c>
    </row>
    <row r="26" spans="1:7" s="16" customFormat="1" ht="15.75" customHeight="1">
      <c r="A26" s="5" t="s">
        <v>149</v>
      </c>
      <c r="B26" s="43">
        <v>114</v>
      </c>
      <c r="C26" s="44">
        <v>5408</v>
      </c>
      <c r="D26" s="44">
        <v>0</v>
      </c>
      <c r="E26" s="44">
        <v>2123</v>
      </c>
      <c r="F26" s="44">
        <v>0</v>
      </c>
      <c r="G26" s="44">
        <v>0</v>
      </c>
    </row>
    <row r="27" spans="1:7" s="45" customFormat="1" ht="15.75" customHeight="1">
      <c r="A27" s="5" t="s">
        <v>150</v>
      </c>
      <c r="B27" s="43">
        <v>114</v>
      </c>
      <c r="C27" s="44">
        <v>5408</v>
      </c>
      <c r="D27" s="44">
        <v>0</v>
      </c>
      <c r="E27" s="44">
        <v>2123</v>
      </c>
      <c r="F27" s="44">
        <v>0</v>
      </c>
      <c r="G27" s="44">
        <v>0</v>
      </c>
    </row>
    <row r="28" spans="1:7" s="16" customFormat="1" ht="15.75" customHeight="1">
      <c r="A28" s="5" t="s">
        <v>188</v>
      </c>
      <c r="B28" s="43">
        <v>114</v>
      </c>
      <c r="C28" s="44">
        <v>5408</v>
      </c>
      <c r="D28" s="44">
        <v>0</v>
      </c>
      <c r="E28" s="44">
        <v>2123</v>
      </c>
      <c r="F28" s="44">
        <v>0</v>
      </c>
      <c r="G28" s="44">
        <v>0</v>
      </c>
    </row>
    <row r="29" spans="1:7" s="16" customFormat="1" ht="3" customHeight="1">
      <c r="A29" s="160"/>
      <c r="B29" s="152"/>
      <c r="C29" s="134"/>
      <c r="D29" s="134"/>
      <c r="E29" s="134"/>
      <c r="F29" s="134"/>
      <c r="G29" s="135"/>
    </row>
    <row r="30" spans="1:7" s="16" customFormat="1" ht="13.5" customHeight="1">
      <c r="A30" s="6" t="s">
        <v>140</v>
      </c>
      <c r="B30" s="136"/>
      <c r="C30" s="137">
        <v>5408</v>
      </c>
      <c r="D30" s="138">
        <v>0</v>
      </c>
      <c r="E30" s="138">
        <v>2123</v>
      </c>
      <c r="F30" s="138">
        <v>0</v>
      </c>
      <c r="G30" s="147">
        <v>0</v>
      </c>
    </row>
    <row r="31" spans="1:7" s="16" customFormat="1" ht="15.75" customHeight="1">
      <c r="A31" s="124" t="s">
        <v>175</v>
      </c>
      <c r="B31" s="125"/>
      <c r="C31" s="125"/>
      <c r="D31" s="125"/>
      <c r="E31" s="126"/>
      <c r="F31" s="126"/>
      <c r="G31" s="126"/>
    </row>
    <row r="32" spans="1:17" s="16" customFormat="1" ht="15.75" customHeight="1">
      <c r="A32" s="175" t="s">
        <v>176</v>
      </c>
      <c r="B32" s="176"/>
      <c r="C32" s="176"/>
      <c r="D32" s="176"/>
      <c r="E32" s="176"/>
      <c r="F32" s="176"/>
      <c r="G32" s="176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s="16" customFormat="1" ht="15.75" customHeight="1">
      <c r="A33" s="175" t="s">
        <v>179</v>
      </c>
      <c r="B33" s="176"/>
      <c r="C33" s="176"/>
      <c r="D33" s="176"/>
      <c r="E33" s="176"/>
      <c r="F33" s="176"/>
      <c r="G33" s="176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s="16" customFormat="1" ht="15.75" customHeight="1">
      <c r="A34" s="175"/>
      <c r="B34" s="176"/>
      <c r="C34" s="176"/>
      <c r="D34" s="176"/>
      <c r="E34" s="176"/>
      <c r="F34" s="176"/>
      <c r="G34" s="176"/>
      <c r="H34" s="19"/>
      <c r="I34" s="19"/>
      <c r="J34" s="19"/>
      <c r="K34" s="19"/>
      <c r="L34" s="19"/>
      <c r="M34" s="19"/>
      <c r="N34" s="19"/>
      <c r="O34" s="19"/>
      <c r="P34" s="19"/>
      <c r="Q34" s="19"/>
    </row>
  </sheetData>
  <sheetProtection/>
  <mergeCells count="3">
    <mergeCell ref="A32:G32"/>
    <mergeCell ref="A33:G33"/>
    <mergeCell ref="A34:G34"/>
  </mergeCells>
  <printOptions horizontalCentered="1"/>
  <pageMargins left="0.7874015748031497" right="0.7874015748031497" top="4.330708661417323" bottom="0.62992125984251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s="4" customFormat="1" ht="57.75" customHeight="1">
      <c r="A1" s="95" t="s">
        <v>159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5" customHeight="1" hidden="1">
      <c r="A4" s="5" t="s">
        <v>65</v>
      </c>
      <c r="B4" s="104">
        <v>121.5</v>
      </c>
      <c r="C4" s="105">
        <v>6149</v>
      </c>
      <c r="D4" s="105">
        <v>661</v>
      </c>
      <c r="E4" s="106">
        <v>190</v>
      </c>
      <c r="F4" s="106">
        <v>4</v>
      </c>
      <c r="G4" s="107">
        <v>0</v>
      </c>
    </row>
    <row r="5" spans="1:7" ht="15" customHeight="1" hidden="1">
      <c r="A5" s="5" t="s">
        <v>66</v>
      </c>
      <c r="B5" s="104">
        <v>121.5</v>
      </c>
      <c r="C5" s="105">
        <v>6149</v>
      </c>
      <c r="D5" s="105">
        <v>661</v>
      </c>
      <c r="E5" s="106">
        <v>190</v>
      </c>
      <c r="F5" s="106">
        <v>4</v>
      </c>
      <c r="G5" s="107">
        <v>0</v>
      </c>
    </row>
    <row r="6" spans="1:7" ht="15" customHeight="1" hidden="1">
      <c r="A6" s="5" t="s">
        <v>67</v>
      </c>
      <c r="B6" s="104">
        <v>121.5</v>
      </c>
      <c r="C6" s="105">
        <v>6664</v>
      </c>
      <c r="D6" s="105">
        <v>661</v>
      </c>
      <c r="E6" s="106">
        <v>190</v>
      </c>
      <c r="F6" s="106">
        <v>4</v>
      </c>
      <c r="G6" s="107">
        <v>4</v>
      </c>
    </row>
    <row r="7" spans="1:7" ht="15" customHeight="1" hidden="1">
      <c r="A7" s="5" t="s">
        <v>68</v>
      </c>
      <c r="B7" s="104">
        <v>121.5</v>
      </c>
      <c r="C7" s="105">
        <v>6971</v>
      </c>
      <c r="D7" s="105">
        <v>661</v>
      </c>
      <c r="E7" s="106">
        <v>190</v>
      </c>
      <c r="F7" s="106">
        <v>4</v>
      </c>
      <c r="G7" s="107">
        <v>4</v>
      </c>
    </row>
    <row r="8" spans="1:7" ht="15" customHeight="1" hidden="1">
      <c r="A8" s="5" t="s">
        <v>52</v>
      </c>
      <c r="B8" s="104">
        <v>121.5</v>
      </c>
      <c r="C8" s="105">
        <v>7214</v>
      </c>
      <c r="D8" s="105">
        <v>661</v>
      </c>
      <c r="E8" s="106">
        <v>190</v>
      </c>
      <c r="F8" s="106">
        <v>4</v>
      </c>
      <c r="G8" s="108">
        <v>4</v>
      </c>
    </row>
    <row r="9" spans="1:7" ht="13.5" customHeight="1" hidden="1">
      <c r="A9" s="5" t="s">
        <v>53</v>
      </c>
      <c r="B9" s="104">
        <v>120</v>
      </c>
      <c r="C9" s="105">
        <v>9306</v>
      </c>
      <c r="D9" s="105">
        <v>600</v>
      </c>
      <c r="E9" s="106">
        <v>0</v>
      </c>
      <c r="F9" s="106">
        <v>2</v>
      </c>
      <c r="G9" s="108">
        <v>14</v>
      </c>
    </row>
    <row r="10" spans="1:7" ht="13.5" customHeight="1" hidden="1">
      <c r="A10" s="5" t="s">
        <v>54</v>
      </c>
      <c r="B10" s="104">
        <v>120</v>
      </c>
      <c r="C10" s="105">
        <v>9306</v>
      </c>
      <c r="D10" s="105">
        <v>600</v>
      </c>
      <c r="E10" s="106">
        <v>0</v>
      </c>
      <c r="F10" s="106">
        <v>2</v>
      </c>
      <c r="G10" s="108">
        <v>14</v>
      </c>
    </row>
    <row r="11" spans="1:7" ht="13.5" customHeight="1" hidden="1">
      <c r="A11" s="5" t="s">
        <v>38</v>
      </c>
      <c r="B11" s="109">
        <v>106</v>
      </c>
      <c r="C11" s="106">
        <v>3875</v>
      </c>
      <c r="D11" s="106">
        <v>400</v>
      </c>
      <c r="E11" s="106">
        <v>1204</v>
      </c>
      <c r="F11" s="106">
        <v>0</v>
      </c>
      <c r="G11" s="107">
        <v>2</v>
      </c>
    </row>
    <row r="12" spans="1:7" ht="13.5" customHeight="1" hidden="1">
      <c r="A12" s="5" t="s">
        <v>110</v>
      </c>
      <c r="B12" s="109">
        <v>106</v>
      </c>
      <c r="C12" s="106">
        <v>3875</v>
      </c>
      <c r="D12" s="106">
        <v>400</v>
      </c>
      <c r="E12" s="106">
        <v>1799</v>
      </c>
      <c r="F12" s="106">
        <v>0</v>
      </c>
      <c r="G12" s="107">
        <v>2</v>
      </c>
    </row>
    <row r="13" spans="1:7" s="16" customFormat="1" ht="15" customHeight="1" hidden="1">
      <c r="A13" s="5" t="s">
        <v>111</v>
      </c>
      <c r="B13" s="110">
        <v>106</v>
      </c>
      <c r="C13" s="111">
        <v>3875</v>
      </c>
      <c r="D13" s="111">
        <v>400</v>
      </c>
      <c r="E13" s="111">
        <v>1799</v>
      </c>
      <c r="F13" s="111">
        <v>0</v>
      </c>
      <c r="G13" s="112">
        <v>2</v>
      </c>
    </row>
    <row r="14" spans="1:7" s="16" customFormat="1" ht="15" customHeight="1" hidden="1">
      <c r="A14" s="5" t="s">
        <v>112</v>
      </c>
      <c r="B14" s="110">
        <v>106</v>
      </c>
      <c r="C14" s="111">
        <v>3942</v>
      </c>
      <c r="D14" s="111">
        <v>400</v>
      </c>
      <c r="E14" s="111">
        <v>1799</v>
      </c>
      <c r="F14" s="111">
        <v>0</v>
      </c>
      <c r="G14" s="112">
        <v>2</v>
      </c>
    </row>
    <row r="15" spans="1:7" s="16" customFormat="1" ht="15" customHeight="1" hidden="1">
      <c r="A15" s="5" t="s">
        <v>113</v>
      </c>
      <c r="B15" s="110">
        <v>106</v>
      </c>
      <c r="C15" s="111">
        <v>3942</v>
      </c>
      <c r="D15" s="111">
        <v>400</v>
      </c>
      <c r="E15" s="111">
        <v>1799</v>
      </c>
      <c r="F15" s="111">
        <v>0</v>
      </c>
      <c r="G15" s="112">
        <v>2</v>
      </c>
    </row>
    <row r="16" spans="1:7" s="16" customFormat="1" ht="15" customHeight="1" hidden="1">
      <c r="A16" s="5" t="s">
        <v>114</v>
      </c>
      <c r="B16" s="110">
        <v>106</v>
      </c>
      <c r="C16" s="111">
        <v>3942</v>
      </c>
      <c r="D16" s="111">
        <v>400</v>
      </c>
      <c r="E16" s="111">
        <v>2375</v>
      </c>
      <c r="F16" s="111">
        <v>0</v>
      </c>
      <c r="G16" s="112">
        <v>2</v>
      </c>
    </row>
    <row r="17" spans="1:7" s="16" customFormat="1" ht="15" customHeight="1" hidden="1">
      <c r="A17" s="5" t="s">
        <v>117</v>
      </c>
      <c r="B17" s="113">
        <v>203</v>
      </c>
      <c r="C17" s="111">
        <v>4086</v>
      </c>
      <c r="D17" s="111">
        <v>400</v>
      </c>
      <c r="E17" s="111">
        <v>2443</v>
      </c>
      <c r="F17" s="111">
        <v>0</v>
      </c>
      <c r="G17" s="112">
        <v>2</v>
      </c>
    </row>
    <row r="18" spans="1:7" s="16" customFormat="1" ht="15" customHeight="1" hidden="1">
      <c r="A18" s="5" t="s">
        <v>119</v>
      </c>
      <c r="B18" s="113">
        <v>163.6</v>
      </c>
      <c r="C18" s="111">
        <v>4086</v>
      </c>
      <c r="D18" s="111">
        <v>400</v>
      </c>
      <c r="E18" s="111">
        <v>2443</v>
      </c>
      <c r="F18" s="111">
        <v>0</v>
      </c>
      <c r="G18" s="112">
        <v>2</v>
      </c>
    </row>
    <row r="19" spans="1:7" s="16" customFormat="1" ht="15" customHeight="1" hidden="1">
      <c r="A19" s="5" t="s">
        <v>122</v>
      </c>
      <c r="B19" s="113">
        <v>163.6</v>
      </c>
      <c r="C19" s="111">
        <v>4191</v>
      </c>
      <c r="D19" s="111">
        <v>400</v>
      </c>
      <c r="E19" s="111">
        <v>2778</v>
      </c>
      <c r="F19" s="111">
        <v>0</v>
      </c>
      <c r="G19" s="112">
        <v>2</v>
      </c>
    </row>
    <row r="20" spans="1:7" s="16" customFormat="1" ht="15" customHeight="1" hidden="1">
      <c r="A20" s="5" t="s">
        <v>124</v>
      </c>
      <c r="B20" s="113">
        <v>163.6</v>
      </c>
      <c r="C20" s="111">
        <v>4191</v>
      </c>
      <c r="D20" s="111">
        <v>400</v>
      </c>
      <c r="E20" s="111">
        <v>2828</v>
      </c>
      <c r="F20" s="111">
        <v>0</v>
      </c>
      <c r="G20" s="112">
        <v>2</v>
      </c>
    </row>
    <row r="21" spans="1:7" s="16" customFormat="1" ht="15" customHeight="1" hidden="1">
      <c r="A21" s="5" t="s">
        <v>126</v>
      </c>
      <c r="B21" s="114">
        <v>163.6</v>
      </c>
      <c r="C21" s="115">
        <v>4191</v>
      </c>
      <c r="D21" s="115">
        <v>400</v>
      </c>
      <c r="E21" s="115">
        <v>2828</v>
      </c>
      <c r="F21" s="115">
        <v>0</v>
      </c>
      <c r="G21" s="115">
        <v>2</v>
      </c>
    </row>
    <row r="22" spans="1:7" s="16" customFormat="1" ht="15" customHeight="1" hidden="1">
      <c r="A22" s="5" t="s">
        <v>134</v>
      </c>
      <c r="B22" s="114">
        <v>163.6</v>
      </c>
      <c r="C22" s="115">
        <v>4191</v>
      </c>
      <c r="D22" s="115">
        <v>530</v>
      </c>
      <c r="E22" s="115">
        <v>2828</v>
      </c>
      <c r="F22" s="115">
        <v>0</v>
      </c>
      <c r="G22" s="115">
        <v>3</v>
      </c>
    </row>
    <row r="23" spans="1:7" s="16" customFormat="1" ht="15.75" customHeight="1" hidden="1">
      <c r="A23" s="5" t="s">
        <v>146</v>
      </c>
      <c r="B23" s="43">
        <v>163.6</v>
      </c>
      <c r="C23" s="44">
        <v>4191</v>
      </c>
      <c r="D23" s="44">
        <v>530</v>
      </c>
      <c r="E23" s="44">
        <v>3667</v>
      </c>
      <c r="F23" s="44">
        <v>0</v>
      </c>
      <c r="G23" s="44">
        <v>3</v>
      </c>
    </row>
    <row r="24" spans="1:7" s="16" customFormat="1" ht="15.75" customHeight="1">
      <c r="A24" s="5" t="s">
        <v>147</v>
      </c>
      <c r="B24" s="43">
        <v>163.6</v>
      </c>
      <c r="C24" s="44">
        <v>4191</v>
      </c>
      <c r="D24" s="44">
        <v>530</v>
      </c>
      <c r="E24" s="44">
        <v>4283</v>
      </c>
      <c r="F24" s="44">
        <v>0</v>
      </c>
      <c r="G24" s="44">
        <v>3</v>
      </c>
    </row>
    <row r="25" spans="1:7" s="16" customFormat="1" ht="15.75" customHeight="1">
      <c r="A25" s="5" t="s">
        <v>148</v>
      </c>
      <c r="B25" s="43">
        <v>163.6</v>
      </c>
      <c r="C25" s="44">
        <v>4191</v>
      </c>
      <c r="D25" s="44">
        <v>530</v>
      </c>
      <c r="E25" s="44">
        <v>4717</v>
      </c>
      <c r="F25" s="44">
        <v>0</v>
      </c>
      <c r="G25" s="44">
        <v>3</v>
      </c>
    </row>
    <row r="26" spans="1:7" s="16" customFormat="1" ht="15.75" customHeight="1">
      <c r="A26" s="5" t="s">
        <v>149</v>
      </c>
      <c r="B26" s="43">
        <v>163.6</v>
      </c>
      <c r="C26" s="44">
        <v>4191</v>
      </c>
      <c r="D26" s="44">
        <v>530</v>
      </c>
      <c r="E26" s="44">
        <v>4936</v>
      </c>
      <c r="F26" s="44">
        <v>0</v>
      </c>
      <c r="G26" s="44">
        <v>3</v>
      </c>
    </row>
    <row r="27" spans="1:7" s="45" customFormat="1" ht="15.75" customHeight="1">
      <c r="A27" s="5" t="s">
        <v>150</v>
      </c>
      <c r="B27" s="43">
        <v>163.6</v>
      </c>
      <c r="C27" s="44">
        <v>4191</v>
      </c>
      <c r="D27" s="44">
        <v>530</v>
      </c>
      <c r="E27" s="44">
        <v>4936</v>
      </c>
      <c r="F27" s="44">
        <v>0</v>
      </c>
      <c r="G27" s="44">
        <v>3</v>
      </c>
    </row>
    <row r="28" spans="1:7" s="16" customFormat="1" ht="15.75" customHeight="1">
      <c r="A28" s="5" t="s">
        <v>188</v>
      </c>
      <c r="B28" s="43">
        <v>163.6</v>
      </c>
      <c r="C28" s="44">
        <f>C30</f>
        <v>4191</v>
      </c>
      <c r="D28" s="44">
        <f>D30</f>
        <v>530</v>
      </c>
      <c r="E28" s="44">
        <f>E30</f>
        <v>4936</v>
      </c>
      <c r="F28" s="44">
        <f>F30</f>
        <v>0</v>
      </c>
      <c r="G28" s="44">
        <f>G30</f>
        <v>3</v>
      </c>
    </row>
    <row r="29" spans="1:7" ht="8.25" customHeight="1">
      <c r="A29" s="5"/>
      <c r="B29" s="116"/>
      <c r="C29" s="117"/>
      <c r="D29" s="117"/>
      <c r="E29" s="118"/>
      <c r="F29" s="118"/>
      <c r="G29" s="119"/>
    </row>
    <row r="30" spans="1:7" ht="15" customHeight="1">
      <c r="A30" s="6" t="s">
        <v>104</v>
      </c>
      <c r="B30" s="120"/>
      <c r="C30" s="121">
        <v>4191</v>
      </c>
      <c r="D30" s="121">
        <v>530</v>
      </c>
      <c r="E30" s="122">
        <v>4936</v>
      </c>
      <c r="F30" s="122">
        <v>0</v>
      </c>
      <c r="G30" s="123">
        <v>3</v>
      </c>
    </row>
    <row r="31" spans="1:7" ht="15" customHeight="1">
      <c r="A31" s="124" t="s">
        <v>175</v>
      </c>
      <c r="B31" s="125"/>
      <c r="C31" s="125"/>
      <c r="D31" s="125"/>
      <c r="E31" s="126"/>
      <c r="F31" s="126"/>
      <c r="G31" s="126"/>
    </row>
    <row r="32" spans="1:7" s="16" customFormat="1" ht="15" customHeight="1">
      <c r="A32" s="175" t="s">
        <v>176</v>
      </c>
      <c r="B32" s="176"/>
      <c r="C32" s="176"/>
      <c r="D32" s="176"/>
      <c r="E32" s="176"/>
      <c r="F32" s="176"/>
      <c r="G32" s="176"/>
    </row>
    <row r="33" spans="1:7" s="16" customFormat="1" ht="15" customHeight="1">
      <c r="A33" s="175" t="s">
        <v>177</v>
      </c>
      <c r="B33" s="176"/>
      <c r="C33" s="176"/>
      <c r="D33" s="176"/>
      <c r="E33" s="176"/>
      <c r="F33" s="176"/>
      <c r="G33" s="176"/>
    </row>
    <row r="34" spans="1:7" s="16" customFormat="1" ht="15" customHeight="1">
      <c r="A34" s="175"/>
      <c r="B34" s="176"/>
      <c r="C34" s="176"/>
      <c r="D34" s="176"/>
      <c r="E34" s="176"/>
      <c r="F34" s="176"/>
      <c r="G34" s="176"/>
    </row>
  </sheetData>
  <sheetProtection/>
  <mergeCells count="3">
    <mergeCell ref="A32:G32"/>
    <mergeCell ref="A33:G33"/>
    <mergeCell ref="A34:G34"/>
  </mergeCells>
  <printOptions horizontalCentered="1"/>
  <pageMargins left="0.7874015748031497" right="0.7874015748031497" top="0.5905511811023623" bottom="0.3937007874015748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7.75" customHeight="1">
      <c r="A1" s="95" t="s">
        <v>174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30</v>
      </c>
      <c r="C2" s="99" t="s">
        <v>31</v>
      </c>
      <c r="D2" s="100" t="s">
        <v>28</v>
      </c>
      <c r="E2" s="100" t="s">
        <v>32</v>
      </c>
      <c r="F2" s="99" t="s">
        <v>137</v>
      </c>
      <c r="G2" s="100" t="s">
        <v>29</v>
      </c>
    </row>
    <row r="3" spans="1:7" ht="16.5" customHeight="1">
      <c r="A3" s="101" t="s">
        <v>50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33</v>
      </c>
      <c r="G3" s="103" t="s">
        <v>34</v>
      </c>
    </row>
    <row r="4" spans="1:7" ht="12.75" customHeight="1" hidden="1">
      <c r="A4" s="5" t="s">
        <v>24</v>
      </c>
      <c r="B4" s="104"/>
      <c r="C4" s="105"/>
      <c r="D4" s="107"/>
      <c r="E4" s="107"/>
      <c r="F4" s="107"/>
      <c r="G4" s="107"/>
    </row>
    <row r="5" spans="1:7" ht="12.75" customHeight="1" hidden="1">
      <c r="A5" s="5" t="s">
        <v>25</v>
      </c>
      <c r="B5" s="104"/>
      <c r="C5" s="105"/>
      <c r="D5" s="107"/>
      <c r="E5" s="107"/>
      <c r="F5" s="107"/>
      <c r="G5" s="107"/>
    </row>
    <row r="6" spans="1:7" ht="12.75" customHeight="1" hidden="1">
      <c r="A6" s="5" t="s">
        <v>26</v>
      </c>
      <c r="B6" s="104"/>
      <c r="C6" s="105"/>
      <c r="D6" s="107"/>
      <c r="E6" s="107"/>
      <c r="F6" s="107"/>
      <c r="G6" s="107"/>
    </row>
    <row r="7" spans="1:7" ht="12.75" customHeight="1" hidden="1">
      <c r="A7" s="5" t="s">
        <v>27</v>
      </c>
      <c r="B7" s="104"/>
      <c r="C7" s="105"/>
      <c r="D7" s="107"/>
      <c r="E7" s="107"/>
      <c r="F7" s="107"/>
      <c r="G7" s="107"/>
    </row>
    <row r="8" spans="1:7" ht="16.5" customHeight="1" hidden="1">
      <c r="A8" s="5" t="s">
        <v>35</v>
      </c>
      <c r="B8" s="104"/>
      <c r="C8" s="105"/>
      <c r="D8" s="107"/>
      <c r="E8" s="107"/>
      <c r="F8" s="107"/>
      <c r="G8" s="108"/>
    </row>
    <row r="9" spans="1:7" ht="16.5" customHeight="1" hidden="1">
      <c r="A9" s="5" t="s">
        <v>36</v>
      </c>
      <c r="B9" s="104"/>
      <c r="C9" s="105"/>
      <c r="D9" s="107"/>
      <c r="E9" s="107"/>
      <c r="F9" s="107"/>
      <c r="G9" s="108"/>
    </row>
    <row r="10" spans="1:7" ht="16.5" customHeight="1" hidden="1">
      <c r="A10" s="5" t="s">
        <v>37</v>
      </c>
      <c r="B10" s="104"/>
      <c r="C10" s="105"/>
      <c r="D10" s="107"/>
      <c r="E10" s="107"/>
      <c r="F10" s="107"/>
      <c r="G10" s="108"/>
    </row>
    <row r="11" spans="1:7" ht="16.5" customHeight="1" hidden="1">
      <c r="A11" s="5" t="s">
        <v>38</v>
      </c>
      <c r="B11" s="109"/>
      <c r="C11" s="108"/>
      <c r="D11" s="107"/>
      <c r="E11" s="107"/>
      <c r="F11" s="107"/>
      <c r="G11" s="108"/>
    </row>
    <row r="12" spans="1:7" ht="16.5" customHeight="1" hidden="1">
      <c r="A12" s="5" t="s">
        <v>110</v>
      </c>
      <c r="B12" s="109">
        <v>113</v>
      </c>
      <c r="C12" s="108">
        <v>964</v>
      </c>
      <c r="D12" s="107">
        <v>0</v>
      </c>
      <c r="E12" s="107">
        <v>160</v>
      </c>
      <c r="F12" s="107">
        <v>0</v>
      </c>
      <c r="G12" s="108">
        <v>0</v>
      </c>
    </row>
    <row r="13" spans="1:7" s="16" customFormat="1" ht="15" customHeight="1" hidden="1">
      <c r="A13" s="5" t="s">
        <v>111</v>
      </c>
      <c r="B13" s="110">
        <v>133</v>
      </c>
      <c r="C13" s="132">
        <v>964</v>
      </c>
      <c r="D13" s="112">
        <v>0</v>
      </c>
      <c r="E13" s="112">
        <v>160</v>
      </c>
      <c r="F13" s="112">
        <v>0</v>
      </c>
      <c r="G13" s="132">
        <v>0</v>
      </c>
    </row>
    <row r="14" spans="1:7" s="16" customFormat="1" ht="15" customHeight="1" hidden="1">
      <c r="A14" s="5" t="s">
        <v>112</v>
      </c>
      <c r="B14" s="110">
        <v>133</v>
      </c>
      <c r="C14" s="132">
        <v>1131</v>
      </c>
      <c r="D14" s="112">
        <v>0</v>
      </c>
      <c r="E14" s="112">
        <v>160</v>
      </c>
      <c r="F14" s="112">
        <v>0</v>
      </c>
      <c r="G14" s="132">
        <v>0</v>
      </c>
    </row>
    <row r="15" spans="1:7" s="16" customFormat="1" ht="14.25" customHeight="1" hidden="1">
      <c r="A15" s="5" t="s">
        <v>113</v>
      </c>
      <c r="B15" s="110">
        <v>133</v>
      </c>
      <c r="C15" s="132">
        <v>1131</v>
      </c>
      <c r="D15" s="112">
        <v>0</v>
      </c>
      <c r="E15" s="112">
        <v>160</v>
      </c>
      <c r="F15" s="112">
        <v>0</v>
      </c>
      <c r="G15" s="132">
        <v>0</v>
      </c>
    </row>
    <row r="16" spans="1:7" s="16" customFormat="1" ht="14.25" customHeight="1" hidden="1">
      <c r="A16" s="5" t="s">
        <v>114</v>
      </c>
      <c r="B16" s="110">
        <v>133</v>
      </c>
      <c r="C16" s="132">
        <v>1131</v>
      </c>
      <c r="D16" s="112">
        <v>0</v>
      </c>
      <c r="E16" s="112">
        <v>390</v>
      </c>
      <c r="F16" s="112">
        <v>0</v>
      </c>
      <c r="G16" s="132">
        <v>0</v>
      </c>
    </row>
    <row r="17" spans="1:7" s="16" customFormat="1" ht="14.25" customHeight="1" hidden="1">
      <c r="A17" s="5" t="s">
        <v>117</v>
      </c>
      <c r="B17" s="113">
        <v>133</v>
      </c>
      <c r="C17" s="132">
        <v>1481</v>
      </c>
      <c r="D17" s="112">
        <v>0</v>
      </c>
      <c r="E17" s="112">
        <v>390</v>
      </c>
      <c r="F17" s="112">
        <v>0</v>
      </c>
      <c r="G17" s="132">
        <v>0</v>
      </c>
    </row>
    <row r="18" spans="1:7" s="16" customFormat="1" ht="14.25" customHeight="1" hidden="1">
      <c r="A18" s="5" t="s">
        <v>119</v>
      </c>
      <c r="B18" s="113">
        <v>89</v>
      </c>
      <c r="C18" s="132">
        <v>1625</v>
      </c>
      <c r="D18" s="112">
        <v>0</v>
      </c>
      <c r="E18" s="112">
        <v>480</v>
      </c>
      <c r="F18" s="112">
        <v>0</v>
      </c>
      <c r="G18" s="132">
        <v>0</v>
      </c>
    </row>
    <row r="19" spans="1:7" s="16" customFormat="1" ht="14.25" customHeight="1" hidden="1">
      <c r="A19" s="5" t="s">
        <v>122</v>
      </c>
      <c r="B19" s="113">
        <v>89</v>
      </c>
      <c r="C19" s="132">
        <v>1625</v>
      </c>
      <c r="D19" s="112">
        <v>0</v>
      </c>
      <c r="E19" s="112">
        <v>480</v>
      </c>
      <c r="F19" s="112">
        <v>0</v>
      </c>
      <c r="G19" s="132">
        <v>0</v>
      </c>
    </row>
    <row r="20" spans="1:7" s="16" customFormat="1" ht="14.25" customHeight="1" hidden="1">
      <c r="A20" s="5" t="s">
        <v>124</v>
      </c>
      <c r="B20" s="113">
        <v>89</v>
      </c>
      <c r="C20" s="132">
        <v>1625</v>
      </c>
      <c r="D20" s="112">
        <v>0</v>
      </c>
      <c r="E20" s="112">
        <v>480</v>
      </c>
      <c r="F20" s="112">
        <v>0</v>
      </c>
      <c r="G20" s="132">
        <v>0</v>
      </c>
    </row>
    <row r="21" spans="1:7" s="16" customFormat="1" ht="14.25" customHeight="1" hidden="1">
      <c r="A21" s="5" t="s">
        <v>126</v>
      </c>
      <c r="B21" s="114">
        <v>89</v>
      </c>
      <c r="C21" s="115">
        <v>1819</v>
      </c>
      <c r="D21" s="115">
        <v>0</v>
      </c>
      <c r="E21" s="115">
        <v>480</v>
      </c>
      <c r="F21" s="115">
        <v>0</v>
      </c>
      <c r="G21" s="115">
        <v>0</v>
      </c>
    </row>
    <row r="22" spans="1:7" s="16" customFormat="1" ht="14.25" customHeight="1" hidden="1">
      <c r="A22" s="5" t="s">
        <v>134</v>
      </c>
      <c r="B22" s="114">
        <v>89</v>
      </c>
      <c r="C22" s="115">
        <v>1819</v>
      </c>
      <c r="D22" s="115">
        <v>0</v>
      </c>
      <c r="E22" s="115">
        <v>480</v>
      </c>
      <c r="F22" s="115">
        <v>0</v>
      </c>
      <c r="G22" s="115">
        <v>0</v>
      </c>
    </row>
    <row r="23" spans="1:7" s="16" customFormat="1" ht="15.75" customHeight="1" hidden="1">
      <c r="A23" s="34" t="s">
        <v>151</v>
      </c>
      <c r="B23" s="43">
        <v>89</v>
      </c>
      <c r="C23" s="44">
        <v>1819</v>
      </c>
      <c r="D23" s="44">
        <v>0</v>
      </c>
      <c r="E23" s="44">
        <v>480</v>
      </c>
      <c r="F23" s="44">
        <v>0</v>
      </c>
      <c r="G23" s="44">
        <v>2</v>
      </c>
    </row>
    <row r="24" spans="1:7" s="16" customFormat="1" ht="15.75" customHeight="1">
      <c r="A24" s="34" t="s">
        <v>152</v>
      </c>
      <c r="B24" s="43">
        <v>89</v>
      </c>
      <c r="C24" s="44">
        <v>1819</v>
      </c>
      <c r="D24" s="44">
        <v>0</v>
      </c>
      <c r="E24" s="44">
        <v>480</v>
      </c>
      <c r="F24" s="44">
        <v>0</v>
      </c>
      <c r="G24" s="44">
        <v>2</v>
      </c>
    </row>
    <row r="25" spans="1:7" s="16" customFormat="1" ht="15.75" customHeight="1">
      <c r="A25" s="34" t="s">
        <v>153</v>
      </c>
      <c r="B25" s="43">
        <v>89</v>
      </c>
      <c r="C25" s="44">
        <v>2019</v>
      </c>
      <c r="D25" s="44">
        <v>0</v>
      </c>
      <c r="E25" s="44">
        <v>480</v>
      </c>
      <c r="F25" s="44">
        <v>0</v>
      </c>
      <c r="G25" s="44">
        <v>2</v>
      </c>
    </row>
    <row r="26" spans="1:7" s="16" customFormat="1" ht="15.75" customHeight="1">
      <c r="A26" s="34" t="s">
        <v>154</v>
      </c>
      <c r="B26" s="43">
        <v>89</v>
      </c>
      <c r="C26" s="44">
        <v>2069</v>
      </c>
      <c r="D26" s="44">
        <v>0</v>
      </c>
      <c r="E26" s="44">
        <v>610</v>
      </c>
      <c r="F26" s="44">
        <v>0</v>
      </c>
      <c r="G26" s="44">
        <v>2</v>
      </c>
    </row>
    <row r="27" spans="1:7" s="45" customFormat="1" ht="15.75" customHeight="1">
      <c r="A27" s="34" t="s">
        <v>155</v>
      </c>
      <c r="B27" s="43">
        <v>89</v>
      </c>
      <c r="C27" s="44">
        <v>2069</v>
      </c>
      <c r="D27" s="44">
        <v>0</v>
      </c>
      <c r="E27" s="44">
        <v>670</v>
      </c>
      <c r="F27" s="44">
        <v>0</v>
      </c>
      <c r="G27" s="44">
        <v>2</v>
      </c>
    </row>
    <row r="28" spans="1:7" s="16" customFormat="1" ht="15.75" customHeight="1">
      <c r="A28" s="34" t="s">
        <v>190</v>
      </c>
      <c r="B28" s="43">
        <v>89</v>
      </c>
      <c r="C28" s="44">
        <f>C30+C31</f>
        <v>2069</v>
      </c>
      <c r="D28" s="44">
        <f>D30+D31</f>
        <v>0</v>
      </c>
      <c r="E28" s="44">
        <f>E30+E31</f>
        <v>670</v>
      </c>
      <c r="F28" s="44">
        <f>F30+F31</f>
        <v>0</v>
      </c>
      <c r="G28" s="44">
        <f>G30+G31</f>
        <v>2</v>
      </c>
    </row>
    <row r="29" spans="1:7" s="16" customFormat="1" ht="5.25" customHeight="1">
      <c r="A29" s="162"/>
      <c r="B29" s="152"/>
      <c r="C29" s="134"/>
      <c r="D29" s="134"/>
      <c r="E29" s="134"/>
      <c r="F29" s="134"/>
      <c r="G29" s="135"/>
    </row>
    <row r="30" spans="1:7" s="16" customFormat="1" ht="17.25" customHeight="1">
      <c r="A30" s="163" t="s">
        <v>156</v>
      </c>
      <c r="B30" s="152"/>
      <c r="C30" s="164">
        <v>1819</v>
      </c>
      <c r="D30" s="164">
        <v>0</v>
      </c>
      <c r="E30" s="164">
        <v>480</v>
      </c>
      <c r="F30" s="164">
        <v>0</v>
      </c>
      <c r="G30" s="165">
        <v>0</v>
      </c>
    </row>
    <row r="31" spans="1:7" s="16" customFormat="1" ht="14.25" customHeight="1">
      <c r="A31" s="166" t="s">
        <v>157</v>
      </c>
      <c r="B31" s="136"/>
      <c r="C31" s="137">
        <v>250</v>
      </c>
      <c r="D31" s="138">
        <v>0</v>
      </c>
      <c r="E31" s="138">
        <v>190</v>
      </c>
      <c r="F31" s="138">
        <v>0</v>
      </c>
      <c r="G31" s="147">
        <v>2</v>
      </c>
    </row>
    <row r="32" spans="1:7" s="16" customFormat="1" ht="15.75" customHeight="1">
      <c r="A32" s="124" t="s">
        <v>175</v>
      </c>
      <c r="B32" s="125"/>
      <c r="C32" s="125"/>
      <c r="D32" s="125"/>
      <c r="E32" s="126"/>
      <c r="F32" s="126"/>
      <c r="G32" s="126"/>
    </row>
    <row r="33" spans="1:17" s="16" customFormat="1" ht="15.75" customHeight="1">
      <c r="A33" s="175" t="s">
        <v>176</v>
      </c>
      <c r="B33" s="176"/>
      <c r="C33" s="176"/>
      <c r="D33" s="176"/>
      <c r="E33" s="176"/>
      <c r="F33" s="176"/>
      <c r="G33" s="176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s="16" customFormat="1" ht="15.75" customHeight="1">
      <c r="A34" s="175" t="s">
        <v>180</v>
      </c>
      <c r="B34" s="176"/>
      <c r="C34" s="176"/>
      <c r="D34" s="176"/>
      <c r="E34" s="176"/>
      <c r="F34" s="176"/>
      <c r="G34" s="176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6" customFormat="1" ht="15.75" customHeight="1">
      <c r="A35" s="175"/>
      <c r="B35" s="176"/>
      <c r="C35" s="176"/>
      <c r="D35" s="176"/>
      <c r="E35" s="176"/>
      <c r="F35" s="176"/>
      <c r="G35" s="176"/>
      <c r="H35" s="19"/>
      <c r="I35" s="19"/>
      <c r="J35" s="19"/>
      <c r="K35" s="19"/>
      <c r="L35" s="19"/>
      <c r="M35" s="19"/>
      <c r="N35" s="19"/>
      <c r="O35" s="19"/>
      <c r="P35" s="19"/>
      <c r="Q35" s="19"/>
    </row>
  </sheetData>
  <sheetProtection/>
  <mergeCells count="3">
    <mergeCell ref="A33:G33"/>
    <mergeCell ref="A34:G34"/>
    <mergeCell ref="A35:G35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7.75" customHeight="1">
      <c r="A1" s="95" t="s">
        <v>160</v>
      </c>
      <c r="B1" s="96"/>
      <c r="C1" s="51"/>
      <c r="D1" s="97"/>
      <c r="E1" s="51"/>
      <c r="F1" s="51"/>
      <c r="G1" s="97"/>
    </row>
    <row r="2" spans="1:7" ht="16.5" customHeight="1">
      <c r="A2" s="98" t="s">
        <v>88</v>
      </c>
      <c r="B2" s="98" t="s">
        <v>89</v>
      </c>
      <c r="C2" s="99" t="s">
        <v>90</v>
      </c>
      <c r="D2" s="100" t="s">
        <v>28</v>
      </c>
      <c r="E2" s="100" t="s">
        <v>91</v>
      </c>
      <c r="F2" s="99" t="s">
        <v>137</v>
      </c>
      <c r="G2" s="100" t="s">
        <v>87</v>
      </c>
    </row>
    <row r="3" spans="1:7" ht="16.5" customHeight="1">
      <c r="A3" s="101" t="s">
        <v>94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92</v>
      </c>
      <c r="G3" s="103" t="s">
        <v>93</v>
      </c>
    </row>
    <row r="4" spans="1:7" ht="15" customHeight="1" hidden="1">
      <c r="A4" s="5" t="s">
        <v>95</v>
      </c>
      <c r="B4" s="104">
        <v>42.5</v>
      </c>
      <c r="C4" s="105">
        <v>7007</v>
      </c>
      <c r="D4" s="105">
        <v>1637</v>
      </c>
      <c r="E4" s="106">
        <v>0</v>
      </c>
      <c r="F4" s="106">
        <v>0</v>
      </c>
      <c r="G4" s="107">
        <v>0</v>
      </c>
    </row>
    <row r="5" spans="1:7" ht="15" customHeight="1" hidden="1">
      <c r="A5" s="5" t="s">
        <v>96</v>
      </c>
      <c r="B5" s="104">
        <v>42.5</v>
      </c>
      <c r="C5" s="105">
        <v>7429</v>
      </c>
      <c r="D5" s="105">
        <v>1637</v>
      </c>
      <c r="E5" s="106">
        <v>0</v>
      </c>
      <c r="F5" s="106">
        <v>0</v>
      </c>
      <c r="G5" s="107">
        <v>1</v>
      </c>
    </row>
    <row r="6" spans="1:7" ht="15" customHeight="1" hidden="1">
      <c r="A6" s="5" t="s">
        <v>97</v>
      </c>
      <c r="B6" s="104">
        <v>42.5</v>
      </c>
      <c r="C6" s="105">
        <v>7429</v>
      </c>
      <c r="D6" s="105">
        <v>1637</v>
      </c>
      <c r="E6" s="106">
        <v>0</v>
      </c>
      <c r="F6" s="106">
        <v>0</v>
      </c>
      <c r="G6" s="107">
        <v>1</v>
      </c>
    </row>
    <row r="7" spans="1:7" ht="15" customHeight="1" hidden="1">
      <c r="A7" s="5" t="s">
        <v>98</v>
      </c>
      <c r="B7" s="104">
        <v>42.5</v>
      </c>
      <c r="C7" s="105">
        <v>7929</v>
      </c>
      <c r="D7" s="105">
        <v>1637</v>
      </c>
      <c r="E7" s="106">
        <v>0</v>
      </c>
      <c r="F7" s="106">
        <v>0</v>
      </c>
      <c r="G7" s="107">
        <v>1</v>
      </c>
    </row>
    <row r="8" spans="1:7" ht="15" customHeight="1" hidden="1">
      <c r="A8" s="5" t="s">
        <v>99</v>
      </c>
      <c r="B8" s="104">
        <v>42.5</v>
      </c>
      <c r="C8" s="105">
        <v>7929</v>
      </c>
      <c r="D8" s="105">
        <v>1637</v>
      </c>
      <c r="E8" s="106">
        <v>0</v>
      </c>
      <c r="F8" s="106">
        <v>0</v>
      </c>
      <c r="G8" s="107">
        <v>1</v>
      </c>
    </row>
    <row r="9" spans="1:7" ht="15" customHeight="1" hidden="1">
      <c r="A9" s="5" t="s">
        <v>100</v>
      </c>
      <c r="B9" s="104">
        <v>42.5</v>
      </c>
      <c r="C9" s="105">
        <v>9614</v>
      </c>
      <c r="D9" s="105">
        <v>689</v>
      </c>
      <c r="E9" s="106">
        <v>0</v>
      </c>
      <c r="F9" s="106">
        <v>0</v>
      </c>
      <c r="G9" s="107">
        <v>3</v>
      </c>
    </row>
    <row r="10" spans="1:7" ht="15" customHeight="1" hidden="1">
      <c r="A10" s="5" t="s">
        <v>101</v>
      </c>
      <c r="B10" s="104">
        <v>42.5</v>
      </c>
      <c r="C10" s="105">
        <v>11109</v>
      </c>
      <c r="D10" s="105">
        <v>689</v>
      </c>
      <c r="E10" s="106">
        <v>0</v>
      </c>
      <c r="F10" s="106">
        <v>0</v>
      </c>
      <c r="G10" s="107">
        <v>3</v>
      </c>
    </row>
    <row r="11" spans="1:7" ht="15" customHeight="1" hidden="1">
      <c r="A11" s="5" t="s">
        <v>102</v>
      </c>
      <c r="B11" s="109">
        <v>36</v>
      </c>
      <c r="C11" s="108">
        <v>8083</v>
      </c>
      <c r="D11" s="108">
        <v>0</v>
      </c>
      <c r="E11" s="107">
        <v>1500</v>
      </c>
      <c r="F11" s="107">
        <v>10</v>
      </c>
      <c r="G11" s="107">
        <v>0</v>
      </c>
    </row>
    <row r="12" spans="1:7" ht="15" customHeight="1" hidden="1">
      <c r="A12" s="5" t="s">
        <v>110</v>
      </c>
      <c r="B12" s="109">
        <v>36</v>
      </c>
      <c r="C12" s="108">
        <v>9853</v>
      </c>
      <c r="D12" s="108">
        <v>0</v>
      </c>
      <c r="E12" s="107">
        <v>1500</v>
      </c>
      <c r="F12" s="107">
        <v>12</v>
      </c>
      <c r="G12" s="107">
        <v>0</v>
      </c>
    </row>
    <row r="13" spans="1:7" ht="15" customHeight="1" hidden="1">
      <c r="A13" s="5" t="s">
        <v>111</v>
      </c>
      <c r="B13" s="109">
        <v>36</v>
      </c>
      <c r="C13" s="108">
        <v>11103</v>
      </c>
      <c r="D13" s="108">
        <v>0</v>
      </c>
      <c r="E13" s="107">
        <v>1500</v>
      </c>
      <c r="F13" s="107">
        <v>14</v>
      </c>
      <c r="G13" s="107">
        <v>0</v>
      </c>
    </row>
    <row r="14" spans="1:7" ht="15" customHeight="1" hidden="1">
      <c r="A14" s="5" t="s">
        <v>112</v>
      </c>
      <c r="B14" s="109">
        <v>36</v>
      </c>
      <c r="C14" s="108">
        <v>11253</v>
      </c>
      <c r="D14" s="108">
        <v>0</v>
      </c>
      <c r="E14" s="107">
        <v>1500</v>
      </c>
      <c r="F14" s="107">
        <v>14</v>
      </c>
      <c r="G14" s="107">
        <v>0</v>
      </c>
    </row>
    <row r="15" spans="1:7" ht="15" customHeight="1" hidden="1">
      <c r="A15" s="5" t="s">
        <v>113</v>
      </c>
      <c r="B15" s="109">
        <v>36</v>
      </c>
      <c r="C15" s="108">
        <v>12253</v>
      </c>
      <c r="D15" s="108">
        <v>0</v>
      </c>
      <c r="E15" s="107">
        <v>1500</v>
      </c>
      <c r="F15" s="107">
        <v>14</v>
      </c>
      <c r="G15" s="107">
        <v>1</v>
      </c>
    </row>
    <row r="16" spans="1:7" ht="15" customHeight="1" hidden="1">
      <c r="A16" s="5" t="s">
        <v>114</v>
      </c>
      <c r="B16" s="109">
        <v>36</v>
      </c>
      <c r="C16" s="108">
        <v>12253</v>
      </c>
      <c r="D16" s="108">
        <v>0</v>
      </c>
      <c r="E16" s="107">
        <v>2000</v>
      </c>
      <c r="F16" s="107">
        <v>14</v>
      </c>
      <c r="G16" s="107">
        <v>1</v>
      </c>
    </row>
    <row r="17" spans="1:7" ht="15" customHeight="1" hidden="1">
      <c r="A17" s="5" t="s">
        <v>117</v>
      </c>
      <c r="B17" s="127">
        <v>55.2</v>
      </c>
      <c r="C17" s="108">
        <v>12253</v>
      </c>
      <c r="D17" s="108">
        <v>0</v>
      </c>
      <c r="E17" s="107">
        <v>2000</v>
      </c>
      <c r="F17" s="107">
        <v>14</v>
      </c>
      <c r="G17" s="107">
        <v>1</v>
      </c>
    </row>
    <row r="18" spans="1:7" ht="15" customHeight="1" hidden="1">
      <c r="A18" s="5" t="s">
        <v>119</v>
      </c>
      <c r="B18" s="127">
        <v>48.8</v>
      </c>
      <c r="C18" s="108">
        <v>12253</v>
      </c>
      <c r="D18" s="108">
        <v>0</v>
      </c>
      <c r="E18" s="107">
        <v>2000</v>
      </c>
      <c r="F18" s="107">
        <v>14</v>
      </c>
      <c r="G18" s="107">
        <v>1</v>
      </c>
    </row>
    <row r="19" spans="1:7" ht="15" customHeight="1" hidden="1">
      <c r="A19" s="5" t="s">
        <v>122</v>
      </c>
      <c r="B19" s="127">
        <v>48.8</v>
      </c>
      <c r="C19" s="108">
        <v>12753</v>
      </c>
      <c r="D19" s="108">
        <v>0</v>
      </c>
      <c r="E19" s="107">
        <v>2000</v>
      </c>
      <c r="F19" s="107">
        <v>14</v>
      </c>
      <c r="G19" s="107">
        <v>1</v>
      </c>
    </row>
    <row r="20" spans="1:7" ht="15" customHeight="1" hidden="1">
      <c r="A20" s="5" t="s">
        <v>124</v>
      </c>
      <c r="B20" s="127">
        <v>48.8</v>
      </c>
      <c r="C20" s="108">
        <v>12753</v>
      </c>
      <c r="D20" s="108">
        <v>0</v>
      </c>
      <c r="E20" s="107">
        <v>2000</v>
      </c>
      <c r="F20" s="107">
        <v>14</v>
      </c>
      <c r="G20" s="107">
        <v>1</v>
      </c>
    </row>
    <row r="21" spans="1:7" ht="15" customHeight="1" hidden="1">
      <c r="A21" s="5" t="s">
        <v>126</v>
      </c>
      <c r="B21" s="128">
        <v>48.8</v>
      </c>
      <c r="C21" s="129">
        <v>12753</v>
      </c>
      <c r="D21" s="129">
        <v>0</v>
      </c>
      <c r="E21" s="129">
        <v>2000</v>
      </c>
      <c r="F21" s="129">
        <v>14</v>
      </c>
      <c r="G21" s="129">
        <v>1</v>
      </c>
    </row>
    <row r="22" spans="1:7" ht="15" customHeight="1" hidden="1">
      <c r="A22" s="5" t="s">
        <v>134</v>
      </c>
      <c r="B22" s="128">
        <v>48.8</v>
      </c>
      <c r="C22" s="129">
        <v>13553</v>
      </c>
      <c r="D22" s="129">
        <v>0</v>
      </c>
      <c r="E22" s="129">
        <v>2000</v>
      </c>
      <c r="F22" s="129">
        <v>14</v>
      </c>
      <c r="G22" s="129">
        <v>1</v>
      </c>
    </row>
    <row r="23" spans="1:7" ht="15.75" customHeight="1" hidden="1">
      <c r="A23" s="5" t="s">
        <v>146</v>
      </c>
      <c r="B23" s="46">
        <v>48.8</v>
      </c>
      <c r="C23" s="47">
        <v>13553</v>
      </c>
      <c r="D23" s="47">
        <v>0</v>
      </c>
      <c r="E23" s="47">
        <v>2700</v>
      </c>
      <c r="F23" s="47">
        <v>14</v>
      </c>
      <c r="G23" s="47">
        <v>1</v>
      </c>
    </row>
    <row r="24" spans="1:7" ht="15.75" customHeight="1">
      <c r="A24" s="5" t="s">
        <v>147</v>
      </c>
      <c r="B24" s="46">
        <v>48.8</v>
      </c>
      <c r="C24" s="47">
        <v>12753</v>
      </c>
      <c r="D24" s="47">
        <v>0</v>
      </c>
      <c r="E24" s="47">
        <v>3747</v>
      </c>
      <c r="F24" s="47">
        <v>14</v>
      </c>
      <c r="G24" s="47">
        <v>1</v>
      </c>
    </row>
    <row r="25" spans="1:7" ht="15.75" customHeight="1">
      <c r="A25" s="5" t="s">
        <v>148</v>
      </c>
      <c r="B25" s="46">
        <v>48.8</v>
      </c>
      <c r="C25" s="47">
        <v>12753</v>
      </c>
      <c r="D25" s="47">
        <v>0</v>
      </c>
      <c r="E25" s="47">
        <v>3997</v>
      </c>
      <c r="F25" s="47">
        <v>14</v>
      </c>
      <c r="G25" s="47">
        <v>1</v>
      </c>
    </row>
    <row r="26" spans="1:7" ht="15.75" customHeight="1">
      <c r="A26" s="5" t="s">
        <v>149</v>
      </c>
      <c r="B26" s="46">
        <v>48.8</v>
      </c>
      <c r="C26" s="47">
        <v>12753</v>
      </c>
      <c r="D26" s="47">
        <v>0</v>
      </c>
      <c r="E26" s="47">
        <v>3997</v>
      </c>
      <c r="F26" s="47">
        <v>14</v>
      </c>
      <c r="G26" s="47">
        <v>1</v>
      </c>
    </row>
    <row r="27" spans="1:7" s="42" customFormat="1" ht="15.75" customHeight="1">
      <c r="A27" s="5" t="s">
        <v>150</v>
      </c>
      <c r="B27" s="46">
        <v>48.8</v>
      </c>
      <c r="C27" s="47">
        <v>12753</v>
      </c>
      <c r="D27" s="47">
        <v>0</v>
      </c>
      <c r="E27" s="47">
        <v>3997</v>
      </c>
      <c r="F27" s="47">
        <v>14</v>
      </c>
      <c r="G27" s="47">
        <v>1</v>
      </c>
    </row>
    <row r="28" spans="1:7" ht="15.75" customHeight="1">
      <c r="A28" s="5" t="s">
        <v>189</v>
      </c>
      <c r="B28" s="46">
        <v>48.8</v>
      </c>
      <c r="C28" s="47">
        <f>SUM(C30)</f>
        <v>12753</v>
      </c>
      <c r="D28" s="47">
        <f>SUM(D30)</f>
        <v>0</v>
      </c>
      <c r="E28" s="47">
        <f>SUM(E30)</f>
        <v>3997</v>
      </c>
      <c r="F28" s="47">
        <f>SUM(F30)</f>
        <v>14</v>
      </c>
      <c r="G28" s="47">
        <f>SUM(G30)</f>
        <v>1</v>
      </c>
    </row>
    <row r="29" spans="1:7" ht="9" customHeight="1">
      <c r="A29" s="5"/>
      <c r="B29" s="116"/>
      <c r="C29" s="117"/>
      <c r="D29" s="117"/>
      <c r="E29" s="118"/>
      <c r="F29" s="118"/>
      <c r="G29" s="130"/>
    </row>
    <row r="30" spans="1:7" ht="15" customHeight="1">
      <c r="A30" s="6" t="s">
        <v>103</v>
      </c>
      <c r="B30" s="120"/>
      <c r="C30" s="121">
        <v>12753</v>
      </c>
      <c r="D30" s="121">
        <v>0</v>
      </c>
      <c r="E30" s="122">
        <v>3997</v>
      </c>
      <c r="F30" s="122">
        <v>14</v>
      </c>
      <c r="G30" s="131">
        <v>1</v>
      </c>
    </row>
    <row r="31" spans="1:7" ht="15" customHeight="1">
      <c r="A31" s="124" t="s">
        <v>175</v>
      </c>
      <c r="B31" s="125"/>
      <c r="C31" s="125"/>
      <c r="D31" s="125"/>
      <c r="E31" s="126"/>
      <c r="F31" s="126"/>
      <c r="G31" s="126"/>
    </row>
    <row r="32" spans="1:7" ht="15" customHeight="1">
      <c r="A32" s="175" t="s">
        <v>176</v>
      </c>
      <c r="B32" s="176"/>
      <c r="C32" s="176"/>
      <c r="D32" s="176"/>
      <c r="E32" s="176"/>
      <c r="F32" s="176"/>
      <c r="G32" s="176"/>
    </row>
    <row r="33" spans="1:7" ht="15" customHeight="1">
      <c r="A33" s="175" t="s">
        <v>177</v>
      </c>
      <c r="B33" s="176"/>
      <c r="C33" s="176"/>
      <c r="D33" s="176"/>
      <c r="E33" s="176"/>
      <c r="F33" s="176"/>
      <c r="G33" s="176"/>
    </row>
    <row r="34" spans="1:17" s="16" customFormat="1" ht="14.25" customHeight="1">
      <c r="A34" s="175" t="s">
        <v>193</v>
      </c>
      <c r="B34" s="176"/>
      <c r="C34" s="176"/>
      <c r="D34" s="176"/>
      <c r="E34" s="176"/>
      <c r="F34" s="176"/>
      <c r="G34" s="176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7" s="16" customFormat="1" ht="14.25" customHeight="1">
      <c r="A35" s="45"/>
      <c r="B35" s="45"/>
      <c r="C35" s="45"/>
      <c r="D35" s="45"/>
      <c r="E35" s="45"/>
      <c r="F35" s="45"/>
      <c r="G35" s="45"/>
    </row>
    <row r="36" spans="1:7" s="16" customFormat="1" ht="14.25" customHeight="1">
      <c r="A36" s="45"/>
      <c r="B36" s="45"/>
      <c r="C36" s="45"/>
      <c r="D36" s="45"/>
      <c r="E36" s="45"/>
      <c r="F36" s="45"/>
      <c r="G36" s="45"/>
    </row>
    <row r="37" spans="1:7" s="16" customFormat="1" ht="14.25" customHeight="1">
      <c r="A37" s="45"/>
      <c r="B37" s="45"/>
      <c r="C37" s="45"/>
      <c r="D37" s="45"/>
      <c r="E37" s="45"/>
      <c r="F37" s="45"/>
      <c r="G37" s="45"/>
    </row>
    <row r="38" spans="1:7" s="16" customFormat="1" ht="14.25" customHeight="1">
      <c r="A38" s="45"/>
      <c r="B38" s="45"/>
      <c r="C38" s="45"/>
      <c r="D38" s="45"/>
      <c r="E38" s="45"/>
      <c r="F38" s="45"/>
      <c r="G38" s="45"/>
    </row>
    <row r="39" spans="1:7" s="16" customFormat="1" ht="14.25" customHeight="1">
      <c r="A39" s="45"/>
      <c r="B39" s="45"/>
      <c r="C39" s="45"/>
      <c r="D39" s="45"/>
      <c r="E39" s="45"/>
      <c r="F39" s="45"/>
      <c r="G39" s="45"/>
    </row>
    <row r="40" spans="1:7" s="16" customFormat="1" ht="14.25" customHeight="1">
      <c r="A40" s="45"/>
      <c r="B40" s="45"/>
      <c r="C40" s="45"/>
      <c r="D40" s="45"/>
      <c r="E40" s="45"/>
      <c r="F40" s="45"/>
      <c r="G40" s="45"/>
    </row>
    <row r="41" spans="1:7" s="16" customFormat="1" ht="14.25" customHeight="1">
      <c r="A41" s="45"/>
      <c r="B41" s="45"/>
      <c r="C41" s="45"/>
      <c r="D41" s="45"/>
      <c r="E41" s="45"/>
      <c r="F41" s="45"/>
      <c r="G41" s="45"/>
    </row>
    <row r="42" spans="1:7" s="16" customFormat="1" ht="8.25" customHeight="1">
      <c r="A42" s="45"/>
      <c r="B42" s="45"/>
      <c r="C42" s="45"/>
      <c r="D42" s="45"/>
      <c r="E42" s="45"/>
      <c r="F42" s="45"/>
      <c r="G42" s="45"/>
    </row>
    <row r="43" spans="1:7" s="16" customFormat="1" ht="14.25" customHeight="1">
      <c r="A43" s="45"/>
      <c r="B43" s="45"/>
      <c r="C43" s="45"/>
      <c r="D43" s="45"/>
      <c r="E43" s="45"/>
      <c r="F43" s="45"/>
      <c r="G43" s="45"/>
    </row>
    <row r="44" spans="1:7" s="16" customFormat="1" ht="8.25" customHeight="1">
      <c r="A44" s="45"/>
      <c r="B44" s="45"/>
      <c r="C44" s="45"/>
      <c r="D44" s="45"/>
      <c r="E44" s="45"/>
      <c r="F44" s="45"/>
      <c r="G44" s="45"/>
    </row>
    <row r="45" spans="1:7" s="16" customFormat="1" ht="14.25" customHeight="1">
      <c r="A45" s="45"/>
      <c r="B45" s="45"/>
      <c r="C45" s="45"/>
      <c r="D45" s="45"/>
      <c r="E45" s="45"/>
      <c r="F45" s="45"/>
      <c r="G45" s="45"/>
    </row>
  </sheetData>
  <sheetProtection/>
  <mergeCells count="3">
    <mergeCell ref="A32:G32"/>
    <mergeCell ref="A33:G33"/>
    <mergeCell ref="A34:G34"/>
  </mergeCells>
  <printOptions horizontalCentered="1"/>
  <pageMargins left="0.7874015748031497" right="0.7874015748031497" top="0.5905511811023623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7.75" customHeight="1">
      <c r="A1" s="95" t="s">
        <v>161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5" customHeight="1" hidden="1">
      <c r="A4" s="5" t="s">
        <v>65</v>
      </c>
      <c r="B4" s="104">
        <v>37</v>
      </c>
      <c r="C4" s="105">
        <v>30402</v>
      </c>
      <c r="D4" s="105">
        <v>7918</v>
      </c>
      <c r="E4" s="107">
        <v>0</v>
      </c>
      <c r="F4" s="107">
        <v>0</v>
      </c>
      <c r="G4" s="107">
        <v>0</v>
      </c>
    </row>
    <row r="5" spans="1:7" ht="15" customHeight="1" hidden="1">
      <c r="A5" s="5" t="s">
        <v>66</v>
      </c>
      <c r="B5" s="104">
        <v>37</v>
      </c>
      <c r="C5" s="105">
        <v>30402</v>
      </c>
      <c r="D5" s="105">
        <v>7918</v>
      </c>
      <c r="E5" s="107">
        <v>0</v>
      </c>
      <c r="F5" s="107">
        <v>0</v>
      </c>
      <c r="G5" s="107">
        <v>0</v>
      </c>
    </row>
    <row r="6" spans="1:7" ht="15" customHeight="1" hidden="1">
      <c r="A6" s="5" t="s">
        <v>67</v>
      </c>
      <c r="B6" s="104">
        <v>37</v>
      </c>
      <c r="C6" s="105">
        <v>30402</v>
      </c>
      <c r="D6" s="105">
        <v>7918</v>
      </c>
      <c r="E6" s="107">
        <v>0</v>
      </c>
      <c r="F6" s="107">
        <v>0</v>
      </c>
      <c r="G6" s="107">
        <v>0</v>
      </c>
    </row>
    <row r="7" spans="1:7" ht="15" customHeight="1" hidden="1">
      <c r="A7" s="5" t="s">
        <v>68</v>
      </c>
      <c r="B7" s="104">
        <v>37</v>
      </c>
      <c r="C7" s="105">
        <v>30402</v>
      </c>
      <c r="D7" s="105">
        <v>7918</v>
      </c>
      <c r="E7" s="107">
        <v>0</v>
      </c>
      <c r="F7" s="107">
        <v>0</v>
      </c>
      <c r="G7" s="107">
        <v>0</v>
      </c>
    </row>
    <row r="8" spans="1:7" ht="15.75" hidden="1">
      <c r="A8" s="5" t="s">
        <v>52</v>
      </c>
      <c r="B8" s="104">
        <v>37</v>
      </c>
      <c r="C8" s="105">
        <v>30402</v>
      </c>
      <c r="D8" s="105">
        <v>7918</v>
      </c>
      <c r="E8" s="107">
        <v>0</v>
      </c>
      <c r="F8" s="107">
        <v>0</v>
      </c>
      <c r="G8" s="107">
        <v>0</v>
      </c>
    </row>
    <row r="9" spans="1:7" ht="15.75" hidden="1">
      <c r="A9" s="5" t="s">
        <v>53</v>
      </c>
      <c r="B9" s="104">
        <v>30</v>
      </c>
      <c r="C9" s="105">
        <v>19470</v>
      </c>
      <c r="D9" s="105">
        <v>0</v>
      </c>
      <c r="E9" s="107">
        <v>0</v>
      </c>
      <c r="F9" s="107">
        <v>4</v>
      </c>
      <c r="G9" s="107">
        <v>62</v>
      </c>
    </row>
    <row r="10" spans="1:7" ht="15.75" hidden="1">
      <c r="A10" s="5" t="s">
        <v>54</v>
      </c>
      <c r="B10" s="104">
        <v>30</v>
      </c>
      <c r="C10" s="105">
        <v>19470</v>
      </c>
      <c r="D10" s="105">
        <v>0</v>
      </c>
      <c r="E10" s="107">
        <v>0</v>
      </c>
      <c r="F10" s="107">
        <v>4</v>
      </c>
      <c r="G10" s="107">
        <v>62</v>
      </c>
    </row>
    <row r="11" spans="1:7" ht="15.75" hidden="1">
      <c r="A11" s="5" t="s">
        <v>38</v>
      </c>
      <c r="B11" s="109">
        <v>30</v>
      </c>
      <c r="C11" s="108">
        <v>19470</v>
      </c>
      <c r="D11" s="108">
        <v>0</v>
      </c>
      <c r="E11" s="107">
        <v>0</v>
      </c>
      <c r="F11" s="107">
        <v>4</v>
      </c>
      <c r="G11" s="107">
        <v>62</v>
      </c>
    </row>
    <row r="12" spans="1:7" ht="15.75" hidden="1">
      <c r="A12" s="5" t="s">
        <v>110</v>
      </c>
      <c r="B12" s="109">
        <v>30</v>
      </c>
      <c r="C12" s="108">
        <v>19470</v>
      </c>
      <c r="D12" s="108">
        <v>0</v>
      </c>
      <c r="E12" s="107">
        <v>40</v>
      </c>
      <c r="F12" s="107">
        <v>4</v>
      </c>
      <c r="G12" s="107">
        <v>64</v>
      </c>
    </row>
    <row r="13" spans="1:7" s="16" customFormat="1" ht="15.75" hidden="1">
      <c r="A13" s="5" t="s">
        <v>111</v>
      </c>
      <c r="B13" s="110">
        <v>30</v>
      </c>
      <c r="C13" s="132">
        <v>19470</v>
      </c>
      <c r="D13" s="132">
        <v>0</v>
      </c>
      <c r="E13" s="112">
        <v>40</v>
      </c>
      <c r="F13" s="112">
        <v>4</v>
      </c>
      <c r="G13" s="112">
        <v>64</v>
      </c>
    </row>
    <row r="14" spans="1:7" s="16" customFormat="1" ht="15.75" hidden="1">
      <c r="A14" s="5" t="s">
        <v>112</v>
      </c>
      <c r="B14" s="110">
        <v>30</v>
      </c>
      <c r="C14" s="132">
        <v>20710</v>
      </c>
      <c r="D14" s="132">
        <v>0</v>
      </c>
      <c r="E14" s="112">
        <v>40</v>
      </c>
      <c r="F14" s="112">
        <v>4</v>
      </c>
      <c r="G14" s="112">
        <v>58</v>
      </c>
    </row>
    <row r="15" spans="1:7" s="16" customFormat="1" ht="15.75" hidden="1">
      <c r="A15" s="5" t="s">
        <v>113</v>
      </c>
      <c r="B15" s="110">
        <v>30</v>
      </c>
      <c r="C15" s="132">
        <v>20710</v>
      </c>
      <c r="D15" s="132">
        <v>0</v>
      </c>
      <c r="E15" s="112">
        <v>240</v>
      </c>
      <c r="F15" s="112">
        <v>5</v>
      </c>
      <c r="G15" s="112">
        <v>58</v>
      </c>
    </row>
    <row r="16" spans="1:7" s="16" customFormat="1" ht="15.75" hidden="1">
      <c r="A16" s="5" t="s">
        <v>114</v>
      </c>
      <c r="B16" s="110">
        <v>30</v>
      </c>
      <c r="C16" s="132">
        <v>20710</v>
      </c>
      <c r="D16" s="132">
        <v>0</v>
      </c>
      <c r="E16" s="112">
        <v>240</v>
      </c>
      <c r="F16" s="112">
        <v>5</v>
      </c>
      <c r="G16" s="112">
        <v>58</v>
      </c>
    </row>
    <row r="17" spans="1:7" s="16" customFormat="1" ht="15.75" hidden="1">
      <c r="A17" s="5" t="s">
        <v>117</v>
      </c>
      <c r="B17" s="113">
        <v>107.6</v>
      </c>
      <c r="C17" s="132">
        <v>20710</v>
      </c>
      <c r="D17" s="132">
        <v>0</v>
      </c>
      <c r="E17" s="112">
        <v>440</v>
      </c>
      <c r="F17" s="112">
        <v>6</v>
      </c>
      <c r="G17" s="112">
        <v>58</v>
      </c>
    </row>
    <row r="18" spans="1:7" s="16" customFormat="1" ht="15" customHeight="1" hidden="1">
      <c r="A18" s="5" t="s">
        <v>119</v>
      </c>
      <c r="B18" s="113">
        <v>41.6</v>
      </c>
      <c r="C18" s="132">
        <v>20710</v>
      </c>
      <c r="D18" s="132">
        <v>0</v>
      </c>
      <c r="E18" s="112">
        <v>440</v>
      </c>
      <c r="F18" s="112">
        <v>6</v>
      </c>
      <c r="G18" s="112">
        <v>59</v>
      </c>
    </row>
    <row r="19" spans="1:7" s="16" customFormat="1" ht="15" customHeight="1" hidden="1">
      <c r="A19" s="5" t="s">
        <v>122</v>
      </c>
      <c r="B19" s="113">
        <v>41.6</v>
      </c>
      <c r="C19" s="132">
        <v>20710</v>
      </c>
      <c r="D19" s="132">
        <v>0</v>
      </c>
      <c r="E19" s="112">
        <v>440</v>
      </c>
      <c r="F19" s="112">
        <v>6</v>
      </c>
      <c r="G19" s="112">
        <v>59</v>
      </c>
    </row>
    <row r="20" spans="1:7" s="16" customFormat="1" ht="15" customHeight="1" hidden="1">
      <c r="A20" s="5" t="s">
        <v>124</v>
      </c>
      <c r="B20" s="113">
        <v>41.6</v>
      </c>
      <c r="C20" s="132">
        <v>20710</v>
      </c>
      <c r="D20" s="132">
        <v>0</v>
      </c>
      <c r="E20" s="112">
        <v>440</v>
      </c>
      <c r="F20" s="112">
        <v>6</v>
      </c>
      <c r="G20" s="112">
        <v>59</v>
      </c>
    </row>
    <row r="21" spans="1:7" s="16" customFormat="1" ht="15" customHeight="1" hidden="1">
      <c r="A21" s="5" t="s">
        <v>126</v>
      </c>
      <c r="B21" s="114">
        <v>41.6</v>
      </c>
      <c r="C21" s="115">
        <v>20710</v>
      </c>
      <c r="D21" s="115">
        <v>0</v>
      </c>
      <c r="E21" s="115">
        <v>440</v>
      </c>
      <c r="F21" s="115">
        <v>6</v>
      </c>
      <c r="G21" s="115">
        <v>59</v>
      </c>
    </row>
    <row r="22" spans="1:7" s="16" customFormat="1" ht="15" customHeight="1" hidden="1">
      <c r="A22" s="5" t="s">
        <v>134</v>
      </c>
      <c r="B22" s="114">
        <v>41.6</v>
      </c>
      <c r="C22" s="115">
        <v>20710</v>
      </c>
      <c r="D22" s="115">
        <v>0</v>
      </c>
      <c r="E22" s="115">
        <v>440</v>
      </c>
      <c r="F22" s="115">
        <v>6</v>
      </c>
      <c r="G22" s="115">
        <v>59</v>
      </c>
    </row>
    <row r="23" spans="1:7" s="16" customFormat="1" ht="15.75" customHeight="1" hidden="1">
      <c r="A23" s="5" t="s">
        <v>146</v>
      </c>
      <c r="B23" s="43">
        <v>41.6</v>
      </c>
      <c r="C23" s="44">
        <v>20710</v>
      </c>
      <c r="D23" s="44">
        <v>0</v>
      </c>
      <c r="E23" s="44">
        <v>440</v>
      </c>
      <c r="F23" s="44">
        <v>6</v>
      </c>
      <c r="G23" s="44">
        <v>60</v>
      </c>
    </row>
    <row r="24" spans="1:7" s="16" customFormat="1" ht="15.75" customHeight="1">
      <c r="A24" s="5" t="s">
        <v>147</v>
      </c>
      <c r="B24" s="43">
        <v>41.6</v>
      </c>
      <c r="C24" s="44">
        <v>20710</v>
      </c>
      <c r="D24" s="44">
        <v>0</v>
      </c>
      <c r="E24" s="44">
        <v>440</v>
      </c>
      <c r="F24" s="44">
        <v>6</v>
      </c>
      <c r="G24" s="44">
        <v>60</v>
      </c>
    </row>
    <row r="25" spans="1:7" s="16" customFormat="1" ht="15.75" customHeight="1">
      <c r="A25" s="5" t="s">
        <v>148</v>
      </c>
      <c r="B25" s="43">
        <v>41.6</v>
      </c>
      <c r="C25" s="44">
        <v>20710</v>
      </c>
      <c r="D25" s="44">
        <v>0</v>
      </c>
      <c r="E25" s="44">
        <v>440</v>
      </c>
      <c r="F25" s="44">
        <v>6</v>
      </c>
      <c r="G25" s="44">
        <v>60</v>
      </c>
    </row>
    <row r="26" spans="1:7" s="16" customFormat="1" ht="15.75" customHeight="1">
      <c r="A26" s="5" t="s">
        <v>149</v>
      </c>
      <c r="B26" s="43">
        <v>41.6</v>
      </c>
      <c r="C26" s="44">
        <v>20710</v>
      </c>
      <c r="D26" s="44">
        <v>0</v>
      </c>
      <c r="E26" s="44">
        <v>440</v>
      </c>
      <c r="F26" s="44">
        <v>6</v>
      </c>
      <c r="G26" s="44">
        <v>60</v>
      </c>
    </row>
    <row r="27" spans="1:7" s="45" customFormat="1" ht="15.75" customHeight="1">
      <c r="A27" s="5" t="s">
        <v>150</v>
      </c>
      <c r="B27" s="43">
        <v>41.6</v>
      </c>
      <c r="C27" s="44">
        <v>20710</v>
      </c>
      <c r="D27" s="44">
        <v>0</v>
      </c>
      <c r="E27" s="44">
        <v>440</v>
      </c>
      <c r="F27" s="44">
        <v>6</v>
      </c>
      <c r="G27" s="44">
        <v>60</v>
      </c>
    </row>
    <row r="28" spans="1:7" s="16" customFormat="1" ht="15.75" customHeight="1">
      <c r="A28" s="5" t="s">
        <v>188</v>
      </c>
      <c r="B28" s="43">
        <v>41.6</v>
      </c>
      <c r="C28" s="44">
        <f>C30</f>
        <v>20710</v>
      </c>
      <c r="D28" s="44">
        <f>D30</f>
        <v>0</v>
      </c>
      <c r="E28" s="44">
        <f>E30</f>
        <v>440</v>
      </c>
      <c r="F28" s="44">
        <f>F30</f>
        <v>6</v>
      </c>
      <c r="G28" s="44">
        <f>G30</f>
        <v>60</v>
      </c>
    </row>
    <row r="29" spans="1:7" s="16" customFormat="1" ht="7.5" customHeight="1">
      <c r="A29" s="133"/>
      <c r="B29" s="134"/>
      <c r="C29" s="134"/>
      <c r="D29" s="135"/>
      <c r="E29" s="134"/>
      <c r="F29" s="134"/>
      <c r="G29" s="135"/>
    </row>
    <row r="30" spans="1:7" s="16" customFormat="1" ht="15" customHeight="1">
      <c r="A30" s="6" t="s">
        <v>41</v>
      </c>
      <c r="B30" s="136"/>
      <c r="C30" s="137">
        <v>20710</v>
      </c>
      <c r="D30" s="137">
        <v>0</v>
      </c>
      <c r="E30" s="138">
        <v>440</v>
      </c>
      <c r="F30" s="138">
        <v>6</v>
      </c>
      <c r="G30" s="139">
        <v>60</v>
      </c>
    </row>
    <row r="31" spans="1:7" s="16" customFormat="1" ht="15" customHeight="1">
      <c r="A31" s="124" t="s">
        <v>175</v>
      </c>
      <c r="B31" s="125"/>
      <c r="C31" s="125"/>
      <c r="D31" s="125"/>
      <c r="E31" s="126"/>
      <c r="F31" s="126"/>
      <c r="G31" s="126"/>
    </row>
    <row r="32" spans="1:7" s="16" customFormat="1" ht="15" customHeight="1">
      <c r="A32" s="175" t="s">
        <v>176</v>
      </c>
      <c r="B32" s="176"/>
      <c r="C32" s="176"/>
      <c r="D32" s="176"/>
      <c r="E32" s="176"/>
      <c r="F32" s="176"/>
      <c r="G32" s="176"/>
    </row>
    <row r="33" spans="1:7" s="16" customFormat="1" ht="15" customHeight="1">
      <c r="A33" s="175" t="s">
        <v>177</v>
      </c>
      <c r="B33" s="176"/>
      <c r="C33" s="176"/>
      <c r="D33" s="176"/>
      <c r="E33" s="176"/>
      <c r="F33" s="176"/>
      <c r="G33" s="176"/>
    </row>
    <row r="34" spans="1:7" ht="15" customHeight="1">
      <c r="A34" s="175"/>
      <c r="B34" s="176"/>
      <c r="C34" s="176"/>
      <c r="D34" s="176"/>
      <c r="E34" s="176"/>
      <c r="F34" s="176"/>
      <c r="G34" s="176"/>
    </row>
  </sheetData>
  <sheetProtection/>
  <mergeCells count="3">
    <mergeCell ref="A32:G32"/>
    <mergeCell ref="A33:G33"/>
    <mergeCell ref="A34:G34"/>
  </mergeCells>
  <printOptions horizontalCentered="1"/>
  <pageMargins left="0.7874015748031497" right="0.7874015748031497" top="3.7401574803149606" bottom="0.984251968503937" header="0.3937007874015748" footer="0.393700787401574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48.75" customHeight="1">
      <c r="A1" s="95" t="s">
        <v>162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5.75" hidden="1">
      <c r="A4" s="5" t="s">
        <v>65</v>
      </c>
      <c r="B4" s="104">
        <v>46.5</v>
      </c>
      <c r="C4" s="105">
        <v>78338</v>
      </c>
      <c r="D4" s="105">
        <v>1590</v>
      </c>
      <c r="E4" s="107">
        <v>0</v>
      </c>
      <c r="F4" s="107">
        <v>0</v>
      </c>
      <c r="G4" s="107">
        <v>1</v>
      </c>
    </row>
    <row r="5" spans="1:7" ht="15.75" hidden="1">
      <c r="A5" s="5" t="s">
        <v>66</v>
      </c>
      <c r="B5" s="104">
        <v>46.5</v>
      </c>
      <c r="C5" s="105">
        <v>78338</v>
      </c>
      <c r="D5" s="105">
        <v>1590</v>
      </c>
      <c r="E5" s="107">
        <v>0</v>
      </c>
      <c r="F5" s="107">
        <v>0</v>
      </c>
      <c r="G5" s="107">
        <v>1</v>
      </c>
    </row>
    <row r="6" spans="1:7" ht="15.75" hidden="1">
      <c r="A6" s="5" t="s">
        <v>67</v>
      </c>
      <c r="B6" s="104">
        <v>46.5</v>
      </c>
      <c r="C6" s="105">
        <v>78338</v>
      </c>
      <c r="D6" s="105">
        <v>1590</v>
      </c>
      <c r="E6" s="107">
        <v>0</v>
      </c>
      <c r="F6" s="107">
        <v>0</v>
      </c>
      <c r="G6" s="107">
        <v>3</v>
      </c>
    </row>
    <row r="7" spans="1:7" ht="15.75" hidden="1">
      <c r="A7" s="5" t="s">
        <v>68</v>
      </c>
      <c r="B7" s="104">
        <v>46.5</v>
      </c>
      <c r="C7" s="105">
        <v>78956</v>
      </c>
      <c r="D7" s="105">
        <v>1590</v>
      </c>
      <c r="E7" s="107">
        <v>0</v>
      </c>
      <c r="F7" s="107">
        <v>0</v>
      </c>
      <c r="G7" s="107">
        <v>6</v>
      </c>
    </row>
    <row r="8" spans="1:7" ht="15.75" hidden="1">
      <c r="A8" s="5" t="s">
        <v>52</v>
      </c>
      <c r="B8" s="104">
        <v>46.5</v>
      </c>
      <c r="C8" s="105">
        <v>79156</v>
      </c>
      <c r="D8" s="105">
        <v>1590</v>
      </c>
      <c r="E8" s="107">
        <v>0</v>
      </c>
      <c r="F8" s="107">
        <v>0</v>
      </c>
      <c r="G8" s="108">
        <v>6</v>
      </c>
    </row>
    <row r="9" spans="1:7" ht="15.75" hidden="1">
      <c r="A9" s="5" t="s">
        <v>53</v>
      </c>
      <c r="B9" s="104">
        <v>36</v>
      </c>
      <c r="C9" s="105">
        <v>51028</v>
      </c>
      <c r="D9" s="105">
        <v>0</v>
      </c>
      <c r="E9" s="107">
        <v>344</v>
      </c>
      <c r="F9" s="107">
        <v>9</v>
      </c>
      <c r="G9" s="108">
        <v>24</v>
      </c>
    </row>
    <row r="10" spans="1:7" ht="15.75" hidden="1">
      <c r="A10" s="5" t="s">
        <v>54</v>
      </c>
      <c r="B10" s="104">
        <v>36</v>
      </c>
      <c r="C10" s="105">
        <v>51738</v>
      </c>
      <c r="D10" s="105">
        <v>0</v>
      </c>
      <c r="E10" s="107">
        <v>344</v>
      </c>
      <c r="F10" s="107">
        <v>9</v>
      </c>
      <c r="G10" s="108">
        <v>24</v>
      </c>
    </row>
    <row r="11" spans="1:7" ht="15.75" hidden="1">
      <c r="A11" s="5" t="s">
        <v>38</v>
      </c>
      <c r="B11" s="109">
        <v>36</v>
      </c>
      <c r="C11" s="108">
        <v>51738</v>
      </c>
      <c r="D11" s="108">
        <v>500</v>
      </c>
      <c r="E11" s="107">
        <v>344</v>
      </c>
      <c r="F11" s="107">
        <v>9</v>
      </c>
      <c r="G11" s="108">
        <v>24</v>
      </c>
    </row>
    <row r="12" spans="1:7" ht="15.75" hidden="1">
      <c r="A12" s="5" t="s">
        <v>110</v>
      </c>
      <c r="B12" s="109">
        <v>36</v>
      </c>
      <c r="C12" s="108">
        <v>42760</v>
      </c>
      <c r="D12" s="108">
        <v>800</v>
      </c>
      <c r="E12" s="107">
        <v>549</v>
      </c>
      <c r="F12" s="107">
        <v>2</v>
      </c>
      <c r="G12" s="108">
        <v>21</v>
      </c>
    </row>
    <row r="13" spans="1:7" s="16" customFormat="1" ht="15.75" hidden="1">
      <c r="A13" s="5" t="s">
        <v>111</v>
      </c>
      <c r="B13" s="110">
        <v>36</v>
      </c>
      <c r="C13" s="132">
        <v>43384</v>
      </c>
      <c r="D13" s="132">
        <v>900</v>
      </c>
      <c r="E13" s="112">
        <v>549</v>
      </c>
      <c r="F13" s="112">
        <v>2</v>
      </c>
      <c r="G13" s="132">
        <v>12</v>
      </c>
    </row>
    <row r="14" spans="1:7" s="16" customFormat="1" ht="15.75" hidden="1">
      <c r="A14" s="5" t="s">
        <v>112</v>
      </c>
      <c r="B14" s="110">
        <v>36</v>
      </c>
      <c r="C14" s="132">
        <v>45860</v>
      </c>
      <c r="D14" s="132">
        <v>900</v>
      </c>
      <c r="E14" s="112">
        <v>549</v>
      </c>
      <c r="F14" s="112">
        <v>2</v>
      </c>
      <c r="G14" s="132">
        <v>14</v>
      </c>
    </row>
    <row r="15" spans="1:7" s="16" customFormat="1" ht="15.75" hidden="1">
      <c r="A15" s="5" t="s">
        <v>113</v>
      </c>
      <c r="B15" s="110">
        <v>36</v>
      </c>
      <c r="C15" s="132">
        <v>45860</v>
      </c>
      <c r="D15" s="132">
        <v>900</v>
      </c>
      <c r="E15" s="112">
        <v>549</v>
      </c>
      <c r="F15" s="112">
        <v>2</v>
      </c>
      <c r="G15" s="132">
        <v>14</v>
      </c>
    </row>
    <row r="16" spans="1:7" s="16" customFormat="1" ht="15.75" hidden="1">
      <c r="A16" s="5" t="s">
        <v>114</v>
      </c>
      <c r="B16" s="110">
        <v>36</v>
      </c>
      <c r="C16" s="132">
        <v>45860</v>
      </c>
      <c r="D16" s="132">
        <v>900</v>
      </c>
      <c r="E16" s="112">
        <v>549</v>
      </c>
      <c r="F16" s="112">
        <v>2</v>
      </c>
      <c r="G16" s="132">
        <v>14</v>
      </c>
    </row>
    <row r="17" spans="1:7" s="16" customFormat="1" ht="15.75" hidden="1">
      <c r="A17" s="5" t="s">
        <v>117</v>
      </c>
      <c r="B17" s="113">
        <v>52.7</v>
      </c>
      <c r="C17" s="132">
        <v>45860</v>
      </c>
      <c r="D17" s="132">
        <v>900</v>
      </c>
      <c r="E17" s="112">
        <v>549</v>
      </c>
      <c r="F17" s="112">
        <v>2</v>
      </c>
      <c r="G17" s="132">
        <v>14</v>
      </c>
    </row>
    <row r="18" spans="1:7" s="16" customFormat="1" ht="15" customHeight="1" hidden="1">
      <c r="A18" s="5" t="s">
        <v>119</v>
      </c>
      <c r="B18" s="113">
        <v>64.9</v>
      </c>
      <c r="C18" s="132">
        <v>45860</v>
      </c>
      <c r="D18" s="132">
        <v>900</v>
      </c>
      <c r="E18" s="112">
        <v>549</v>
      </c>
      <c r="F18" s="112">
        <v>2</v>
      </c>
      <c r="G18" s="132">
        <v>14</v>
      </c>
    </row>
    <row r="19" spans="1:7" s="16" customFormat="1" ht="15" customHeight="1" hidden="1">
      <c r="A19" s="5" t="s">
        <v>122</v>
      </c>
      <c r="B19" s="113">
        <v>64.9</v>
      </c>
      <c r="C19" s="132">
        <v>45860</v>
      </c>
      <c r="D19" s="132">
        <v>900</v>
      </c>
      <c r="E19" s="112">
        <v>549</v>
      </c>
      <c r="F19" s="112">
        <v>2</v>
      </c>
      <c r="G19" s="132">
        <v>14</v>
      </c>
    </row>
    <row r="20" spans="1:7" s="16" customFormat="1" ht="15" customHeight="1" hidden="1">
      <c r="A20" s="5" t="s">
        <v>124</v>
      </c>
      <c r="B20" s="113">
        <v>64.9</v>
      </c>
      <c r="C20" s="132">
        <v>45860</v>
      </c>
      <c r="D20" s="132">
        <v>900</v>
      </c>
      <c r="E20" s="112">
        <v>549</v>
      </c>
      <c r="F20" s="112">
        <v>2</v>
      </c>
      <c r="G20" s="132">
        <v>14</v>
      </c>
    </row>
    <row r="21" spans="1:7" s="16" customFormat="1" ht="15" customHeight="1" hidden="1">
      <c r="A21" s="5" t="s">
        <v>126</v>
      </c>
      <c r="B21" s="113">
        <v>64.9</v>
      </c>
      <c r="C21" s="115">
        <v>45860</v>
      </c>
      <c r="D21" s="115">
        <v>900</v>
      </c>
      <c r="E21" s="115">
        <v>549</v>
      </c>
      <c r="F21" s="115">
        <v>2</v>
      </c>
      <c r="G21" s="115">
        <v>14</v>
      </c>
    </row>
    <row r="22" spans="1:7" s="16" customFormat="1" ht="15" customHeight="1" hidden="1">
      <c r="A22" s="5" t="s">
        <v>134</v>
      </c>
      <c r="B22" s="113">
        <v>64.9</v>
      </c>
      <c r="C22" s="115">
        <v>45860</v>
      </c>
      <c r="D22" s="115">
        <v>900</v>
      </c>
      <c r="E22" s="115">
        <v>549</v>
      </c>
      <c r="F22" s="115">
        <v>2</v>
      </c>
      <c r="G22" s="115">
        <v>14</v>
      </c>
    </row>
    <row r="23" spans="1:7" s="16" customFormat="1" ht="15.75" customHeight="1" hidden="1">
      <c r="A23" s="5" t="s">
        <v>146</v>
      </c>
      <c r="B23" s="48">
        <v>64.9</v>
      </c>
      <c r="C23" s="49">
        <v>45860</v>
      </c>
      <c r="D23" s="49">
        <v>900</v>
      </c>
      <c r="E23" s="49">
        <v>549</v>
      </c>
      <c r="F23" s="49">
        <v>2</v>
      </c>
      <c r="G23" s="49">
        <v>14</v>
      </c>
    </row>
    <row r="24" spans="1:7" s="16" customFormat="1" ht="15.75" customHeight="1">
      <c r="A24" s="5" t="s">
        <v>147</v>
      </c>
      <c r="B24" s="48">
        <v>64.9</v>
      </c>
      <c r="C24" s="49">
        <v>45860</v>
      </c>
      <c r="D24" s="49">
        <v>900</v>
      </c>
      <c r="E24" s="49">
        <v>549</v>
      </c>
      <c r="F24" s="140">
        <v>2</v>
      </c>
      <c r="G24" s="49">
        <v>14</v>
      </c>
    </row>
    <row r="25" spans="1:7" s="16" customFormat="1" ht="15.75" customHeight="1">
      <c r="A25" s="5" t="s">
        <v>148</v>
      </c>
      <c r="B25" s="48">
        <v>64.9</v>
      </c>
      <c r="C25" s="49">
        <v>45860</v>
      </c>
      <c r="D25" s="49">
        <v>900</v>
      </c>
      <c r="E25" s="49">
        <v>549</v>
      </c>
      <c r="F25" s="140">
        <v>2</v>
      </c>
      <c r="G25" s="49">
        <v>14</v>
      </c>
    </row>
    <row r="26" spans="1:7" s="16" customFormat="1" ht="15.75" customHeight="1">
      <c r="A26" s="5" t="s">
        <v>149</v>
      </c>
      <c r="B26" s="48">
        <v>64.9</v>
      </c>
      <c r="C26" s="49">
        <v>46713</v>
      </c>
      <c r="D26" s="49">
        <v>900</v>
      </c>
      <c r="E26" s="49">
        <v>549</v>
      </c>
      <c r="F26" s="140">
        <v>2</v>
      </c>
      <c r="G26" s="49">
        <v>14</v>
      </c>
    </row>
    <row r="27" spans="1:7" s="45" customFormat="1" ht="15.75" customHeight="1">
      <c r="A27" s="5" t="s">
        <v>150</v>
      </c>
      <c r="B27" s="48">
        <v>64.9</v>
      </c>
      <c r="C27" s="49">
        <v>47640</v>
      </c>
      <c r="D27" s="49">
        <v>900</v>
      </c>
      <c r="E27" s="49">
        <v>549</v>
      </c>
      <c r="F27" s="49">
        <v>2</v>
      </c>
      <c r="G27" s="49">
        <v>29</v>
      </c>
    </row>
    <row r="28" spans="1:7" s="16" customFormat="1" ht="15.75" customHeight="1">
      <c r="A28" s="5" t="s">
        <v>188</v>
      </c>
      <c r="B28" s="48">
        <v>64.9</v>
      </c>
      <c r="C28" s="49">
        <f>SUM(C30:C31)</f>
        <v>48250</v>
      </c>
      <c r="D28" s="49">
        <f>SUM(D30:D31)</f>
        <v>900</v>
      </c>
      <c r="E28" s="49">
        <f>SUM(E30:E31)</f>
        <v>549</v>
      </c>
      <c r="F28" s="49">
        <f>SUM(F30:F31)</f>
        <v>2</v>
      </c>
      <c r="G28" s="49">
        <f>SUM(G30:G31)</f>
        <v>39</v>
      </c>
    </row>
    <row r="29" spans="1:7" s="16" customFormat="1" ht="7.5" customHeight="1">
      <c r="A29" s="133"/>
      <c r="B29" s="86"/>
      <c r="C29" s="86"/>
      <c r="D29" s="141"/>
      <c r="E29" s="86"/>
      <c r="F29" s="86"/>
      <c r="G29" s="141"/>
    </row>
    <row r="30" spans="1:7" s="16" customFormat="1" ht="15" customHeight="1">
      <c r="A30" s="23" t="s">
        <v>43</v>
      </c>
      <c r="B30" s="142"/>
      <c r="C30" s="143">
        <v>0</v>
      </c>
      <c r="D30" s="143">
        <v>0</v>
      </c>
      <c r="E30" s="144">
        <v>205</v>
      </c>
      <c r="F30" s="144">
        <v>0</v>
      </c>
      <c r="G30" s="145">
        <v>0</v>
      </c>
    </row>
    <row r="31" spans="1:7" s="16" customFormat="1" ht="15" customHeight="1">
      <c r="A31" s="6" t="s">
        <v>44</v>
      </c>
      <c r="B31" s="146"/>
      <c r="C31" s="137">
        <v>48250</v>
      </c>
      <c r="D31" s="137">
        <v>900</v>
      </c>
      <c r="E31" s="138">
        <v>344</v>
      </c>
      <c r="F31" s="138">
        <v>2</v>
      </c>
      <c r="G31" s="147">
        <v>39</v>
      </c>
    </row>
    <row r="32" spans="1:7" s="16" customFormat="1" ht="15" customHeight="1">
      <c r="A32" s="124" t="s">
        <v>175</v>
      </c>
      <c r="B32" s="125"/>
      <c r="C32" s="125"/>
      <c r="D32" s="125"/>
      <c r="E32" s="126"/>
      <c r="F32" s="126"/>
      <c r="G32" s="126"/>
    </row>
    <row r="33" spans="1:7" s="16" customFormat="1" ht="15" customHeight="1">
      <c r="A33" s="175" t="s">
        <v>176</v>
      </c>
      <c r="B33" s="176"/>
      <c r="C33" s="176"/>
      <c r="D33" s="176"/>
      <c r="E33" s="176"/>
      <c r="F33" s="176"/>
      <c r="G33" s="176"/>
    </row>
    <row r="34" spans="1:7" s="16" customFormat="1" ht="15" customHeight="1">
      <c r="A34" s="175" t="s">
        <v>177</v>
      </c>
      <c r="B34" s="176"/>
      <c r="C34" s="176"/>
      <c r="D34" s="176"/>
      <c r="E34" s="176"/>
      <c r="F34" s="176"/>
      <c r="G34" s="176"/>
    </row>
    <row r="35" spans="1:7" s="16" customFormat="1" ht="14.25" customHeight="1">
      <c r="A35" s="175"/>
      <c r="B35" s="176"/>
      <c r="C35" s="176"/>
      <c r="D35" s="176"/>
      <c r="E35" s="176"/>
      <c r="F35" s="176"/>
      <c r="G35" s="176"/>
    </row>
  </sheetData>
  <sheetProtection/>
  <mergeCells count="3">
    <mergeCell ref="A33:G33"/>
    <mergeCell ref="A34:G34"/>
    <mergeCell ref="A35:G35"/>
  </mergeCells>
  <printOptions horizontalCentered="1"/>
  <pageMargins left="0.7874015748031497" right="0.7874015748031497" top="4.133858267716536" bottom="0.3937007874015748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7" customHeight="1">
      <c r="A1" s="95" t="s">
        <v>163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5.75" hidden="1">
      <c r="A4" s="5" t="s">
        <v>65</v>
      </c>
      <c r="B4" s="104">
        <v>63.5</v>
      </c>
      <c r="C4" s="105">
        <v>30704</v>
      </c>
      <c r="D4" s="107">
        <v>0</v>
      </c>
      <c r="E4" s="107">
        <v>0</v>
      </c>
      <c r="F4" s="107">
        <v>18</v>
      </c>
      <c r="G4" s="107">
        <v>2</v>
      </c>
    </row>
    <row r="5" spans="1:7" ht="15.75" hidden="1">
      <c r="A5" s="5" t="s">
        <v>66</v>
      </c>
      <c r="B5" s="104">
        <v>63.5</v>
      </c>
      <c r="C5" s="105">
        <v>30704</v>
      </c>
      <c r="D5" s="107">
        <v>0</v>
      </c>
      <c r="E5" s="107">
        <v>0</v>
      </c>
      <c r="F5" s="107">
        <v>18</v>
      </c>
      <c r="G5" s="107">
        <v>3</v>
      </c>
    </row>
    <row r="6" spans="1:7" ht="15.75" hidden="1">
      <c r="A6" s="5" t="s">
        <v>67</v>
      </c>
      <c r="B6" s="104">
        <v>63.5</v>
      </c>
      <c r="C6" s="105">
        <v>30704</v>
      </c>
      <c r="D6" s="107">
        <v>0</v>
      </c>
      <c r="E6" s="107">
        <v>0</v>
      </c>
      <c r="F6" s="107">
        <v>18</v>
      </c>
      <c r="G6" s="107">
        <v>9</v>
      </c>
    </row>
    <row r="7" spans="1:7" ht="15.75" hidden="1">
      <c r="A7" s="5" t="s">
        <v>68</v>
      </c>
      <c r="B7" s="104">
        <v>63.5</v>
      </c>
      <c r="C7" s="105">
        <v>30704</v>
      </c>
      <c r="D7" s="107">
        <v>0</v>
      </c>
      <c r="E7" s="107">
        <v>0</v>
      </c>
      <c r="F7" s="107">
        <v>18</v>
      </c>
      <c r="G7" s="107">
        <v>22</v>
      </c>
    </row>
    <row r="8" spans="1:7" ht="15.75" hidden="1">
      <c r="A8" s="5" t="s">
        <v>52</v>
      </c>
      <c r="B8" s="104">
        <v>63.5</v>
      </c>
      <c r="C8" s="105">
        <v>30704</v>
      </c>
      <c r="D8" s="107">
        <v>0</v>
      </c>
      <c r="E8" s="107">
        <v>0</v>
      </c>
      <c r="F8" s="107">
        <v>18</v>
      </c>
      <c r="G8" s="108">
        <v>24</v>
      </c>
    </row>
    <row r="9" spans="1:7" ht="15.75" hidden="1">
      <c r="A9" s="5" t="s">
        <v>53</v>
      </c>
      <c r="B9" s="104">
        <v>38.5</v>
      </c>
      <c r="C9" s="105">
        <v>22868</v>
      </c>
      <c r="D9" s="107">
        <v>3180</v>
      </c>
      <c r="E9" s="107">
        <v>290</v>
      </c>
      <c r="F9" s="107">
        <v>0</v>
      </c>
      <c r="G9" s="108">
        <v>69</v>
      </c>
    </row>
    <row r="10" spans="1:7" ht="15.75" hidden="1">
      <c r="A10" s="5" t="s">
        <v>54</v>
      </c>
      <c r="B10" s="104">
        <v>38.5</v>
      </c>
      <c r="C10" s="105">
        <v>22868</v>
      </c>
      <c r="D10" s="107">
        <v>3616</v>
      </c>
      <c r="E10" s="107">
        <v>290</v>
      </c>
      <c r="F10" s="107">
        <v>0</v>
      </c>
      <c r="G10" s="108">
        <v>74</v>
      </c>
    </row>
    <row r="11" spans="1:7" ht="15.75" hidden="1">
      <c r="A11" s="5" t="s">
        <v>38</v>
      </c>
      <c r="B11" s="109">
        <v>38.5</v>
      </c>
      <c r="C11" s="108">
        <v>22868</v>
      </c>
      <c r="D11" s="107">
        <v>4556</v>
      </c>
      <c r="E11" s="107">
        <v>290</v>
      </c>
      <c r="F11" s="107">
        <v>0</v>
      </c>
      <c r="G11" s="108">
        <v>74</v>
      </c>
    </row>
    <row r="12" spans="1:7" ht="15.75" hidden="1">
      <c r="A12" s="5" t="s">
        <v>110</v>
      </c>
      <c r="B12" s="109">
        <v>38.5</v>
      </c>
      <c r="C12" s="108">
        <v>23368</v>
      </c>
      <c r="D12" s="107">
        <v>4996</v>
      </c>
      <c r="E12" s="107">
        <v>1290</v>
      </c>
      <c r="F12" s="107">
        <v>0</v>
      </c>
      <c r="G12" s="108">
        <v>74</v>
      </c>
    </row>
    <row r="13" spans="1:7" s="16" customFormat="1" ht="15.75" hidden="1">
      <c r="A13" s="5" t="s">
        <v>111</v>
      </c>
      <c r="B13" s="110">
        <v>38.5</v>
      </c>
      <c r="C13" s="132">
        <v>23368</v>
      </c>
      <c r="D13" s="112">
        <v>5216</v>
      </c>
      <c r="E13" s="112">
        <v>1290</v>
      </c>
      <c r="F13" s="112">
        <v>0</v>
      </c>
      <c r="G13" s="132">
        <v>74</v>
      </c>
    </row>
    <row r="14" spans="1:7" s="16" customFormat="1" ht="15.75" hidden="1">
      <c r="A14" s="5" t="s">
        <v>112</v>
      </c>
      <c r="B14" s="110">
        <v>38.5</v>
      </c>
      <c r="C14" s="132">
        <v>23368</v>
      </c>
      <c r="D14" s="112">
        <v>5456</v>
      </c>
      <c r="E14" s="112">
        <v>1290</v>
      </c>
      <c r="F14" s="112">
        <v>0</v>
      </c>
      <c r="G14" s="132">
        <v>76</v>
      </c>
    </row>
    <row r="15" spans="1:7" s="16" customFormat="1" ht="15.75" hidden="1">
      <c r="A15" s="5" t="s">
        <v>113</v>
      </c>
      <c r="B15" s="110">
        <v>38.5</v>
      </c>
      <c r="C15" s="132">
        <v>23368</v>
      </c>
      <c r="D15" s="112">
        <v>5456</v>
      </c>
      <c r="E15" s="112">
        <v>1290</v>
      </c>
      <c r="F15" s="112">
        <v>0</v>
      </c>
      <c r="G15" s="132">
        <v>76</v>
      </c>
    </row>
    <row r="16" spans="1:7" s="16" customFormat="1" ht="15.75" hidden="1">
      <c r="A16" s="5" t="s">
        <v>114</v>
      </c>
      <c r="B16" s="110">
        <v>38.5</v>
      </c>
      <c r="C16" s="132">
        <v>23368</v>
      </c>
      <c r="D16" s="112">
        <v>5716</v>
      </c>
      <c r="E16" s="112">
        <v>1290</v>
      </c>
      <c r="F16" s="112">
        <v>0</v>
      </c>
      <c r="G16" s="132">
        <v>76</v>
      </c>
    </row>
    <row r="17" spans="1:7" s="16" customFormat="1" ht="15.75" hidden="1">
      <c r="A17" s="5" t="s">
        <v>117</v>
      </c>
      <c r="B17" s="113">
        <v>78.2</v>
      </c>
      <c r="C17" s="132">
        <v>23368</v>
      </c>
      <c r="D17" s="112">
        <v>5847</v>
      </c>
      <c r="E17" s="112">
        <v>1290</v>
      </c>
      <c r="F17" s="112">
        <v>0</v>
      </c>
      <c r="G17" s="132">
        <v>76</v>
      </c>
    </row>
    <row r="18" spans="1:7" s="16" customFormat="1" ht="15" customHeight="1" hidden="1">
      <c r="A18" s="5" t="s">
        <v>119</v>
      </c>
      <c r="B18" s="113">
        <v>74.9</v>
      </c>
      <c r="C18" s="132">
        <v>23368</v>
      </c>
      <c r="D18" s="112">
        <v>5847</v>
      </c>
      <c r="E18" s="112">
        <v>1290</v>
      </c>
      <c r="F18" s="112">
        <v>0</v>
      </c>
      <c r="G18" s="132">
        <v>77</v>
      </c>
    </row>
    <row r="19" spans="1:7" s="16" customFormat="1" ht="15" customHeight="1" hidden="1">
      <c r="A19" s="5" t="s">
        <v>122</v>
      </c>
      <c r="B19" s="113">
        <v>74.9</v>
      </c>
      <c r="C19" s="132">
        <v>23483</v>
      </c>
      <c r="D19" s="112">
        <v>6337</v>
      </c>
      <c r="E19" s="112">
        <v>1290</v>
      </c>
      <c r="F19" s="112">
        <v>0</v>
      </c>
      <c r="G19" s="132">
        <v>77</v>
      </c>
    </row>
    <row r="20" spans="1:7" s="16" customFormat="1" ht="15" customHeight="1" hidden="1">
      <c r="A20" s="5" t="s">
        <v>124</v>
      </c>
      <c r="B20" s="113">
        <v>74.9</v>
      </c>
      <c r="C20" s="132">
        <v>23483</v>
      </c>
      <c r="D20" s="112">
        <v>6547</v>
      </c>
      <c r="E20" s="112">
        <v>1290</v>
      </c>
      <c r="F20" s="112">
        <v>0</v>
      </c>
      <c r="G20" s="132">
        <v>77</v>
      </c>
    </row>
    <row r="21" spans="1:7" s="16" customFormat="1" ht="15" customHeight="1" hidden="1">
      <c r="A21" s="5" t="s">
        <v>126</v>
      </c>
      <c r="B21" s="113">
        <v>74.9</v>
      </c>
      <c r="C21" s="132">
        <v>23483</v>
      </c>
      <c r="D21" s="115">
        <v>6737</v>
      </c>
      <c r="E21" s="112">
        <v>1290</v>
      </c>
      <c r="F21" s="115">
        <v>0</v>
      </c>
      <c r="G21" s="115">
        <v>77</v>
      </c>
    </row>
    <row r="22" spans="1:7" s="16" customFormat="1" ht="15" customHeight="1" hidden="1">
      <c r="A22" s="5" t="s">
        <v>134</v>
      </c>
      <c r="B22" s="113">
        <v>74.9</v>
      </c>
      <c r="C22" s="132">
        <v>23483</v>
      </c>
      <c r="D22" s="115">
        <v>6957</v>
      </c>
      <c r="E22" s="112">
        <v>1290</v>
      </c>
      <c r="F22" s="115">
        <v>0</v>
      </c>
      <c r="G22" s="115">
        <v>77</v>
      </c>
    </row>
    <row r="23" spans="1:7" s="16" customFormat="1" ht="15.75" customHeight="1" hidden="1">
      <c r="A23" s="5" t="s">
        <v>146</v>
      </c>
      <c r="B23" s="48">
        <v>74.9</v>
      </c>
      <c r="C23" s="145">
        <v>23483</v>
      </c>
      <c r="D23" s="49">
        <v>6957</v>
      </c>
      <c r="E23" s="148">
        <v>1290</v>
      </c>
      <c r="F23" s="49">
        <v>0</v>
      </c>
      <c r="G23" s="49">
        <v>77</v>
      </c>
    </row>
    <row r="24" spans="1:7" s="16" customFormat="1" ht="15.75" customHeight="1">
      <c r="A24" s="5" t="s">
        <v>147</v>
      </c>
      <c r="B24" s="48">
        <v>74.9</v>
      </c>
      <c r="C24" s="49">
        <v>24744</v>
      </c>
      <c r="D24" s="49">
        <v>9357</v>
      </c>
      <c r="E24" s="49">
        <v>290</v>
      </c>
      <c r="F24" s="49">
        <v>0</v>
      </c>
      <c r="G24" s="49">
        <v>77</v>
      </c>
    </row>
    <row r="25" spans="1:7" s="16" customFormat="1" ht="15.75" customHeight="1">
      <c r="A25" s="5" t="s">
        <v>148</v>
      </c>
      <c r="B25" s="48">
        <v>74.9</v>
      </c>
      <c r="C25" s="49">
        <v>24744</v>
      </c>
      <c r="D25" s="49">
        <v>11907</v>
      </c>
      <c r="E25" s="49">
        <v>290</v>
      </c>
      <c r="F25" s="49">
        <v>0</v>
      </c>
      <c r="G25" s="49">
        <v>77</v>
      </c>
    </row>
    <row r="26" spans="1:7" s="16" customFormat="1" ht="15.75" customHeight="1">
      <c r="A26" s="5" t="s">
        <v>149</v>
      </c>
      <c r="B26" s="48">
        <v>74.9</v>
      </c>
      <c r="C26" s="49">
        <v>24744</v>
      </c>
      <c r="D26" s="49">
        <v>12777</v>
      </c>
      <c r="E26" s="49">
        <v>290</v>
      </c>
      <c r="F26" s="49">
        <v>0</v>
      </c>
      <c r="G26" s="49">
        <v>77</v>
      </c>
    </row>
    <row r="27" spans="1:7" s="45" customFormat="1" ht="15.75" customHeight="1">
      <c r="A27" s="5" t="s">
        <v>150</v>
      </c>
      <c r="B27" s="48">
        <v>74.9</v>
      </c>
      <c r="C27" s="49">
        <v>24294</v>
      </c>
      <c r="D27" s="49">
        <v>11877</v>
      </c>
      <c r="E27" s="49">
        <v>290</v>
      </c>
      <c r="F27" s="49">
        <v>0</v>
      </c>
      <c r="G27" s="49">
        <v>77</v>
      </c>
    </row>
    <row r="28" spans="1:7" s="16" customFormat="1" ht="15.75" customHeight="1">
      <c r="A28" s="5" t="s">
        <v>188</v>
      </c>
      <c r="B28" s="48">
        <v>74.9</v>
      </c>
      <c r="C28" s="49">
        <f>C30+C31</f>
        <v>24294</v>
      </c>
      <c r="D28" s="49">
        <f>D30+D31</f>
        <v>11877</v>
      </c>
      <c r="E28" s="49">
        <f>E30+E31</f>
        <v>290</v>
      </c>
      <c r="F28" s="49">
        <f>F30+F31</f>
        <v>0</v>
      </c>
      <c r="G28" s="49">
        <f>G30+G31</f>
        <v>77</v>
      </c>
    </row>
    <row r="29" spans="1:7" s="16" customFormat="1" ht="3.75" customHeight="1">
      <c r="A29" s="5"/>
      <c r="B29" s="149"/>
      <c r="C29" s="49"/>
      <c r="D29" s="49"/>
      <c r="E29" s="49"/>
      <c r="F29" s="49"/>
      <c r="G29" s="49"/>
    </row>
    <row r="30" spans="1:7" s="16" customFormat="1" ht="15" customHeight="1">
      <c r="A30" s="23" t="s">
        <v>135</v>
      </c>
      <c r="B30" s="150"/>
      <c r="C30" s="143">
        <v>0</v>
      </c>
      <c r="D30" s="144">
        <v>2390</v>
      </c>
      <c r="E30" s="144">
        <v>0</v>
      </c>
      <c r="F30" s="144">
        <v>0</v>
      </c>
      <c r="G30" s="145">
        <v>0</v>
      </c>
    </row>
    <row r="31" spans="1:7" s="16" customFormat="1" ht="15" customHeight="1">
      <c r="A31" s="6" t="s">
        <v>44</v>
      </c>
      <c r="B31" s="146"/>
      <c r="C31" s="137">
        <v>24294</v>
      </c>
      <c r="D31" s="138">
        <v>9487</v>
      </c>
      <c r="E31" s="138">
        <v>290</v>
      </c>
      <c r="F31" s="138">
        <v>0</v>
      </c>
      <c r="G31" s="147">
        <v>77</v>
      </c>
    </row>
    <row r="32" spans="1:7" s="16" customFormat="1" ht="15.75" customHeight="1">
      <c r="A32" s="124" t="s">
        <v>175</v>
      </c>
      <c r="B32" s="125"/>
      <c r="C32" s="125"/>
      <c r="D32" s="125"/>
      <c r="E32" s="126"/>
      <c r="F32" s="126"/>
      <c r="G32" s="126"/>
    </row>
    <row r="33" spans="1:7" s="16" customFormat="1" ht="15.75" customHeight="1">
      <c r="A33" s="175" t="s">
        <v>176</v>
      </c>
      <c r="B33" s="176"/>
      <c r="C33" s="176"/>
      <c r="D33" s="176"/>
      <c r="E33" s="176"/>
      <c r="F33" s="176"/>
      <c r="G33" s="176"/>
    </row>
    <row r="34" spans="1:7" s="16" customFormat="1" ht="15.75" customHeight="1">
      <c r="A34" s="175" t="s">
        <v>177</v>
      </c>
      <c r="B34" s="176"/>
      <c r="C34" s="176"/>
      <c r="D34" s="176"/>
      <c r="E34" s="176"/>
      <c r="F34" s="176"/>
      <c r="G34" s="176"/>
    </row>
    <row r="35" spans="1:7" ht="15.75" customHeight="1">
      <c r="A35" s="175"/>
      <c r="B35" s="176"/>
      <c r="C35" s="176"/>
      <c r="D35" s="176"/>
      <c r="E35" s="176"/>
      <c r="F35" s="176"/>
      <c r="G35" s="176"/>
    </row>
    <row r="36" spans="1:7" ht="15.75" customHeight="1">
      <c r="A36" s="175"/>
      <c r="B36" s="176"/>
      <c r="C36" s="176"/>
      <c r="D36" s="176"/>
      <c r="E36" s="176"/>
      <c r="F36" s="176"/>
      <c r="G36" s="176"/>
    </row>
    <row r="37" ht="15.75" hidden="1">
      <c r="A37" s="151" t="s">
        <v>136</v>
      </c>
    </row>
  </sheetData>
  <sheetProtection/>
  <mergeCells count="4">
    <mergeCell ref="A33:G33"/>
    <mergeCell ref="A34:G34"/>
    <mergeCell ref="A35:G35"/>
    <mergeCell ref="A36:G36"/>
  </mergeCells>
  <printOptions horizontalCentered="1"/>
  <pageMargins left="0.7874015748031497" right="0.7874015748031497" top="4.015748031496063" bottom="0.5905511811023623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6" width="17.875" style="42" customWidth="1"/>
    <col min="7" max="7" width="18.00390625" style="42" customWidth="1"/>
    <col min="8" max="16384" width="9.00390625" style="2" customWidth="1"/>
  </cols>
  <sheetData>
    <row r="1" spans="1:7" ht="57.75" customHeight="1">
      <c r="A1" s="95" t="s">
        <v>186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5" customHeight="1" hidden="1">
      <c r="A4" s="5" t="s">
        <v>65</v>
      </c>
      <c r="B4" s="104">
        <v>108.4</v>
      </c>
      <c r="C4" s="105">
        <v>8579</v>
      </c>
      <c r="D4" s="105">
        <v>6972</v>
      </c>
      <c r="E4" s="106">
        <v>42</v>
      </c>
      <c r="F4" s="106">
        <v>0</v>
      </c>
      <c r="G4" s="107">
        <v>0</v>
      </c>
    </row>
    <row r="5" spans="1:7" ht="15" customHeight="1" hidden="1">
      <c r="A5" s="5" t="s">
        <v>66</v>
      </c>
      <c r="B5" s="104">
        <v>108.4</v>
      </c>
      <c r="C5" s="105">
        <v>9052</v>
      </c>
      <c r="D5" s="105">
        <v>6972</v>
      </c>
      <c r="E5" s="106">
        <v>42</v>
      </c>
      <c r="F5" s="106">
        <v>0</v>
      </c>
      <c r="G5" s="107">
        <v>0</v>
      </c>
    </row>
    <row r="6" spans="1:7" ht="15" customHeight="1" hidden="1">
      <c r="A6" s="5" t="s">
        <v>67</v>
      </c>
      <c r="B6" s="104">
        <v>108.4</v>
      </c>
      <c r="C6" s="105">
        <v>9052</v>
      </c>
      <c r="D6" s="105">
        <v>6972</v>
      </c>
      <c r="E6" s="106">
        <v>42</v>
      </c>
      <c r="F6" s="106">
        <v>0</v>
      </c>
      <c r="G6" s="107">
        <v>0</v>
      </c>
    </row>
    <row r="7" spans="1:7" ht="15" customHeight="1" hidden="1">
      <c r="A7" s="5" t="s">
        <v>68</v>
      </c>
      <c r="B7" s="104">
        <v>108.4</v>
      </c>
      <c r="C7" s="105">
        <v>9052</v>
      </c>
      <c r="D7" s="105">
        <v>6972</v>
      </c>
      <c r="E7" s="106">
        <v>692</v>
      </c>
      <c r="F7" s="106">
        <v>0</v>
      </c>
      <c r="G7" s="107">
        <v>0</v>
      </c>
    </row>
    <row r="8" spans="1:7" ht="14.25" customHeight="1" hidden="1">
      <c r="A8" s="5" t="s">
        <v>52</v>
      </c>
      <c r="B8" s="104">
        <v>108.4</v>
      </c>
      <c r="C8" s="105">
        <v>9052</v>
      </c>
      <c r="D8" s="105">
        <v>6972</v>
      </c>
      <c r="E8" s="106">
        <v>992</v>
      </c>
      <c r="F8" s="106">
        <v>0</v>
      </c>
      <c r="G8" s="108">
        <v>1</v>
      </c>
    </row>
    <row r="9" spans="1:7" ht="13.5" customHeight="1" hidden="1">
      <c r="A9" s="5" t="s">
        <v>53</v>
      </c>
      <c r="B9" s="104">
        <v>101</v>
      </c>
      <c r="C9" s="105">
        <v>9743</v>
      </c>
      <c r="D9" s="105">
        <v>0</v>
      </c>
      <c r="E9" s="106">
        <v>2301</v>
      </c>
      <c r="F9" s="106">
        <v>0</v>
      </c>
      <c r="G9" s="108">
        <v>8</v>
      </c>
    </row>
    <row r="10" spans="1:7" ht="13.5" customHeight="1" hidden="1">
      <c r="A10" s="5" t="s">
        <v>54</v>
      </c>
      <c r="B10" s="104">
        <v>101</v>
      </c>
      <c r="C10" s="105">
        <v>10013</v>
      </c>
      <c r="D10" s="105">
        <v>0</v>
      </c>
      <c r="E10" s="106">
        <v>2451</v>
      </c>
      <c r="F10" s="106">
        <v>0</v>
      </c>
      <c r="G10" s="108">
        <v>5</v>
      </c>
    </row>
    <row r="11" spans="1:7" ht="13.5" customHeight="1" hidden="1">
      <c r="A11" s="5" t="s">
        <v>38</v>
      </c>
      <c r="B11" s="109">
        <v>101</v>
      </c>
      <c r="C11" s="108">
        <v>10013</v>
      </c>
      <c r="D11" s="108">
        <v>0</v>
      </c>
      <c r="E11" s="107">
        <v>2451</v>
      </c>
      <c r="F11" s="107">
        <v>0</v>
      </c>
      <c r="G11" s="108">
        <v>7</v>
      </c>
    </row>
    <row r="12" spans="1:7" ht="13.5" customHeight="1" hidden="1">
      <c r="A12" s="5" t="s">
        <v>110</v>
      </c>
      <c r="B12" s="109">
        <v>101</v>
      </c>
      <c r="C12" s="108">
        <v>10013</v>
      </c>
      <c r="D12" s="108">
        <v>0</v>
      </c>
      <c r="E12" s="107">
        <v>2807</v>
      </c>
      <c r="F12" s="107">
        <v>0</v>
      </c>
      <c r="G12" s="108">
        <v>42</v>
      </c>
    </row>
    <row r="13" spans="1:7" s="16" customFormat="1" ht="15" customHeight="1" hidden="1">
      <c r="A13" s="5" t="s">
        <v>111</v>
      </c>
      <c r="B13" s="110">
        <v>101</v>
      </c>
      <c r="C13" s="132">
        <v>10013</v>
      </c>
      <c r="D13" s="132">
        <v>0</v>
      </c>
      <c r="E13" s="112">
        <v>2807</v>
      </c>
      <c r="F13" s="112">
        <v>0</v>
      </c>
      <c r="G13" s="132">
        <v>48</v>
      </c>
    </row>
    <row r="14" spans="1:7" s="16" customFormat="1" ht="15" customHeight="1" hidden="1">
      <c r="A14" s="5" t="s">
        <v>112</v>
      </c>
      <c r="B14" s="110">
        <v>101</v>
      </c>
      <c r="C14" s="132">
        <v>10013</v>
      </c>
      <c r="D14" s="132">
        <v>0</v>
      </c>
      <c r="E14" s="112">
        <v>2807</v>
      </c>
      <c r="F14" s="112">
        <v>0</v>
      </c>
      <c r="G14" s="132">
        <v>50</v>
      </c>
    </row>
    <row r="15" spans="1:7" s="16" customFormat="1" ht="15" customHeight="1" hidden="1">
      <c r="A15" s="5" t="s">
        <v>113</v>
      </c>
      <c r="B15" s="110">
        <v>101</v>
      </c>
      <c r="C15" s="132">
        <v>10013</v>
      </c>
      <c r="D15" s="132">
        <v>0</v>
      </c>
      <c r="E15" s="112">
        <v>3407</v>
      </c>
      <c r="F15" s="112">
        <v>0</v>
      </c>
      <c r="G15" s="132">
        <v>51</v>
      </c>
    </row>
    <row r="16" spans="1:7" s="16" customFormat="1" ht="15" customHeight="1" hidden="1">
      <c r="A16" s="5" t="s">
        <v>114</v>
      </c>
      <c r="B16" s="110">
        <v>101</v>
      </c>
      <c r="C16" s="132">
        <v>10013</v>
      </c>
      <c r="D16" s="132">
        <v>0</v>
      </c>
      <c r="E16" s="112">
        <v>3407</v>
      </c>
      <c r="F16" s="112">
        <v>0</v>
      </c>
      <c r="G16" s="132">
        <v>51</v>
      </c>
    </row>
    <row r="17" spans="1:7" s="16" customFormat="1" ht="15" customHeight="1" hidden="1">
      <c r="A17" s="5" t="s">
        <v>117</v>
      </c>
      <c r="B17" s="113">
        <v>137.9</v>
      </c>
      <c r="C17" s="132">
        <v>10013</v>
      </c>
      <c r="D17" s="132">
        <v>0</v>
      </c>
      <c r="E17" s="112">
        <v>3907</v>
      </c>
      <c r="F17" s="112">
        <v>0</v>
      </c>
      <c r="G17" s="132">
        <v>57</v>
      </c>
    </row>
    <row r="18" spans="1:7" s="16" customFormat="1" ht="15" customHeight="1" hidden="1">
      <c r="A18" s="5" t="s">
        <v>119</v>
      </c>
      <c r="B18" s="113">
        <v>117.5</v>
      </c>
      <c r="C18" s="132">
        <v>10013</v>
      </c>
      <c r="D18" s="132">
        <v>0</v>
      </c>
      <c r="E18" s="112">
        <v>4307</v>
      </c>
      <c r="F18" s="112">
        <v>0</v>
      </c>
      <c r="G18" s="132">
        <v>57</v>
      </c>
    </row>
    <row r="19" spans="1:7" s="16" customFormat="1" ht="15" customHeight="1" hidden="1">
      <c r="A19" s="5" t="s">
        <v>122</v>
      </c>
      <c r="B19" s="113">
        <v>117.5</v>
      </c>
      <c r="C19" s="132">
        <v>10013</v>
      </c>
      <c r="D19" s="132">
        <v>0</v>
      </c>
      <c r="E19" s="112">
        <v>4307</v>
      </c>
      <c r="F19" s="112">
        <v>0</v>
      </c>
      <c r="G19" s="132">
        <v>57</v>
      </c>
    </row>
    <row r="20" spans="1:7" s="16" customFormat="1" ht="15" customHeight="1" hidden="1">
      <c r="A20" s="5" t="s">
        <v>124</v>
      </c>
      <c r="B20" s="113">
        <v>117.5</v>
      </c>
      <c r="C20" s="132">
        <v>10013</v>
      </c>
      <c r="D20" s="132">
        <v>0</v>
      </c>
      <c r="E20" s="112">
        <v>4307</v>
      </c>
      <c r="F20" s="112">
        <v>0</v>
      </c>
      <c r="G20" s="132">
        <v>57</v>
      </c>
    </row>
    <row r="21" spans="1:7" s="16" customFormat="1" ht="15" customHeight="1" hidden="1">
      <c r="A21" s="5" t="s">
        <v>126</v>
      </c>
      <c r="B21" s="114">
        <v>117.5</v>
      </c>
      <c r="C21" s="115">
        <v>10013</v>
      </c>
      <c r="D21" s="115">
        <v>0</v>
      </c>
      <c r="E21" s="115">
        <v>4307</v>
      </c>
      <c r="F21" s="115">
        <v>0</v>
      </c>
      <c r="G21" s="115">
        <v>57</v>
      </c>
    </row>
    <row r="22" spans="1:7" s="16" customFormat="1" ht="15" customHeight="1" hidden="1">
      <c r="A22" s="5" t="s">
        <v>134</v>
      </c>
      <c r="B22" s="114">
        <v>117.5</v>
      </c>
      <c r="C22" s="115">
        <v>10073</v>
      </c>
      <c r="D22" s="115">
        <v>0</v>
      </c>
      <c r="E22" s="115">
        <v>4307</v>
      </c>
      <c r="F22" s="115">
        <v>0</v>
      </c>
      <c r="G22" s="115">
        <v>58</v>
      </c>
    </row>
    <row r="23" spans="1:7" s="16" customFormat="1" ht="15.75" customHeight="1" hidden="1">
      <c r="A23" s="5" t="s">
        <v>146</v>
      </c>
      <c r="B23" s="43">
        <v>117.5</v>
      </c>
      <c r="C23" s="44">
        <v>10073</v>
      </c>
      <c r="D23" s="44">
        <v>0</v>
      </c>
      <c r="E23" s="44">
        <v>4307</v>
      </c>
      <c r="F23" s="44">
        <v>0</v>
      </c>
      <c r="G23" s="44">
        <v>58</v>
      </c>
    </row>
    <row r="24" spans="1:7" s="16" customFormat="1" ht="15.75" customHeight="1">
      <c r="A24" s="5" t="s">
        <v>147</v>
      </c>
      <c r="B24" s="43">
        <v>117.5</v>
      </c>
      <c r="C24" s="44">
        <v>10073</v>
      </c>
      <c r="D24" s="44">
        <v>0</v>
      </c>
      <c r="E24" s="44">
        <v>4807</v>
      </c>
      <c r="F24" s="44">
        <v>0</v>
      </c>
      <c r="G24" s="44">
        <v>58</v>
      </c>
    </row>
    <row r="25" spans="1:7" s="16" customFormat="1" ht="15.75" customHeight="1">
      <c r="A25" s="5" t="s">
        <v>148</v>
      </c>
      <c r="B25" s="43">
        <v>117.5</v>
      </c>
      <c r="C25" s="44">
        <v>10273</v>
      </c>
      <c r="D25" s="44">
        <v>0</v>
      </c>
      <c r="E25" s="44">
        <v>4807</v>
      </c>
      <c r="F25" s="44">
        <v>0</v>
      </c>
      <c r="G25" s="44">
        <v>58</v>
      </c>
    </row>
    <row r="26" spans="1:7" s="16" customFormat="1" ht="15.75" customHeight="1">
      <c r="A26" s="5" t="s">
        <v>149</v>
      </c>
      <c r="B26" s="43">
        <v>117.5</v>
      </c>
      <c r="C26" s="44">
        <v>10273</v>
      </c>
      <c r="D26" s="44">
        <v>0</v>
      </c>
      <c r="E26" s="44">
        <v>5027</v>
      </c>
      <c r="F26" s="44">
        <v>0</v>
      </c>
      <c r="G26" s="44">
        <v>58</v>
      </c>
    </row>
    <row r="27" spans="1:7" s="45" customFormat="1" ht="15.75" customHeight="1">
      <c r="A27" s="5" t="s">
        <v>150</v>
      </c>
      <c r="B27" s="43">
        <v>117.5</v>
      </c>
      <c r="C27" s="44">
        <v>10273</v>
      </c>
      <c r="D27" s="44">
        <v>0</v>
      </c>
      <c r="E27" s="44">
        <v>5027</v>
      </c>
      <c r="F27" s="44">
        <v>0</v>
      </c>
      <c r="G27" s="44">
        <v>58</v>
      </c>
    </row>
    <row r="28" spans="1:7" s="16" customFormat="1" ht="15.75" customHeight="1">
      <c r="A28" s="5" t="s">
        <v>188</v>
      </c>
      <c r="B28" s="43">
        <v>117.5</v>
      </c>
      <c r="C28" s="44">
        <f>C30</f>
        <v>10273</v>
      </c>
      <c r="D28" s="44">
        <f>D30</f>
        <v>0</v>
      </c>
      <c r="E28" s="44">
        <f>E30</f>
        <v>5757</v>
      </c>
      <c r="F28" s="44">
        <f>F30</f>
        <v>0</v>
      </c>
      <c r="G28" s="44">
        <f>G30</f>
        <v>57</v>
      </c>
    </row>
    <row r="29" spans="1:7" s="16" customFormat="1" ht="8.25" customHeight="1">
      <c r="A29" s="5"/>
      <c r="B29" s="152"/>
      <c r="C29" s="153"/>
      <c r="D29" s="153"/>
      <c r="E29" s="154"/>
      <c r="F29" s="154"/>
      <c r="G29" s="155"/>
    </row>
    <row r="30" spans="1:7" s="16" customFormat="1" ht="15" customHeight="1">
      <c r="A30" s="6" t="s">
        <v>39</v>
      </c>
      <c r="B30" s="136"/>
      <c r="C30" s="137">
        <v>10273</v>
      </c>
      <c r="D30" s="137">
        <v>0</v>
      </c>
      <c r="E30" s="138">
        <v>5757</v>
      </c>
      <c r="F30" s="138">
        <v>0</v>
      </c>
      <c r="G30" s="147">
        <v>57</v>
      </c>
    </row>
    <row r="31" spans="1:7" s="16" customFormat="1" ht="15" customHeight="1">
      <c r="A31" s="124" t="s">
        <v>175</v>
      </c>
      <c r="B31" s="125"/>
      <c r="C31" s="125"/>
      <c r="D31" s="125"/>
      <c r="E31" s="126"/>
      <c r="F31" s="126"/>
      <c r="G31" s="126"/>
    </row>
    <row r="32" spans="1:7" s="16" customFormat="1" ht="15" customHeight="1">
      <c r="A32" s="175" t="s">
        <v>176</v>
      </c>
      <c r="B32" s="176"/>
      <c r="C32" s="176"/>
      <c r="D32" s="176"/>
      <c r="E32" s="176"/>
      <c r="F32" s="176"/>
      <c r="G32" s="176"/>
    </row>
    <row r="33" spans="1:7" s="16" customFormat="1" ht="15" customHeight="1">
      <c r="A33" s="177" t="s">
        <v>178</v>
      </c>
      <c r="B33" s="178"/>
      <c r="C33" s="178"/>
      <c r="D33" s="178"/>
      <c r="E33" s="178"/>
      <c r="F33" s="178"/>
      <c r="G33" s="178"/>
    </row>
    <row r="34" spans="1:7" ht="15" customHeight="1">
      <c r="A34" s="175"/>
      <c r="B34" s="176"/>
      <c r="C34" s="176"/>
      <c r="D34" s="176"/>
      <c r="E34" s="176"/>
      <c r="F34" s="176"/>
      <c r="G34" s="176"/>
    </row>
    <row r="35" ht="15" customHeight="1"/>
    <row r="36" ht="15" customHeight="1"/>
    <row r="37" ht="15" customHeight="1"/>
  </sheetData>
  <sheetProtection/>
  <mergeCells count="3">
    <mergeCell ref="A32:G32"/>
    <mergeCell ref="A33:G33"/>
    <mergeCell ref="A34:G34"/>
  </mergeCells>
  <printOptions horizontalCentered="1"/>
  <pageMargins left="0.7874015748031497" right="0.7874015748031497" top="0.6299212598425197" bottom="0.5905511811023623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7" customHeight="1">
      <c r="A1" s="95" t="s">
        <v>164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6.5" customHeight="1" hidden="1">
      <c r="A4" s="5" t="s">
        <v>65</v>
      </c>
      <c r="B4" s="104">
        <v>14.5</v>
      </c>
      <c r="C4" s="105">
        <v>23063</v>
      </c>
      <c r="D4" s="105">
        <v>2303</v>
      </c>
      <c r="E4" s="106">
        <v>478</v>
      </c>
      <c r="F4" s="107">
        <v>0</v>
      </c>
      <c r="G4" s="107">
        <v>0</v>
      </c>
    </row>
    <row r="5" spans="1:7" ht="16.5" customHeight="1" hidden="1">
      <c r="A5" s="5" t="s">
        <v>66</v>
      </c>
      <c r="B5" s="104">
        <v>14.5</v>
      </c>
      <c r="C5" s="105">
        <v>23063</v>
      </c>
      <c r="D5" s="105">
        <v>2303</v>
      </c>
      <c r="E5" s="106">
        <v>478</v>
      </c>
      <c r="F5" s="107">
        <v>0</v>
      </c>
      <c r="G5" s="107">
        <v>2</v>
      </c>
    </row>
    <row r="6" spans="1:7" ht="16.5" customHeight="1" hidden="1">
      <c r="A6" s="5" t="s">
        <v>67</v>
      </c>
      <c r="B6" s="104">
        <v>14.5</v>
      </c>
      <c r="C6" s="105">
        <v>23063</v>
      </c>
      <c r="D6" s="105">
        <v>2303</v>
      </c>
      <c r="E6" s="106">
        <v>478</v>
      </c>
      <c r="F6" s="107">
        <v>0</v>
      </c>
      <c r="G6" s="107">
        <v>3</v>
      </c>
    </row>
    <row r="7" spans="1:7" ht="13.5" customHeight="1" hidden="1">
      <c r="A7" s="5" t="s">
        <v>68</v>
      </c>
      <c r="B7" s="104">
        <v>14.5</v>
      </c>
      <c r="C7" s="105">
        <v>23063</v>
      </c>
      <c r="D7" s="105">
        <v>2303</v>
      </c>
      <c r="E7" s="106">
        <v>478</v>
      </c>
      <c r="F7" s="107">
        <v>0</v>
      </c>
      <c r="G7" s="107">
        <v>3</v>
      </c>
    </row>
    <row r="8" spans="1:7" ht="13.5" customHeight="1" hidden="1">
      <c r="A8" s="5" t="s">
        <v>52</v>
      </c>
      <c r="B8" s="104">
        <v>14.5</v>
      </c>
      <c r="C8" s="105">
        <v>23063</v>
      </c>
      <c r="D8" s="105">
        <v>2303</v>
      </c>
      <c r="E8" s="106">
        <v>478</v>
      </c>
      <c r="F8" s="107">
        <v>0</v>
      </c>
      <c r="G8" s="108">
        <v>6</v>
      </c>
    </row>
    <row r="9" spans="1:7" ht="13.5" customHeight="1" hidden="1">
      <c r="A9" s="5" t="s">
        <v>53</v>
      </c>
      <c r="B9" s="104">
        <v>12</v>
      </c>
      <c r="C9" s="105">
        <v>150</v>
      </c>
      <c r="D9" s="105">
        <v>0</v>
      </c>
      <c r="E9" s="106">
        <v>1704</v>
      </c>
      <c r="F9" s="107">
        <v>0</v>
      </c>
      <c r="G9" s="108">
        <v>2</v>
      </c>
    </row>
    <row r="10" spans="1:7" ht="13.5" customHeight="1" hidden="1">
      <c r="A10" s="5" t="s">
        <v>54</v>
      </c>
      <c r="B10" s="104">
        <v>12</v>
      </c>
      <c r="C10" s="105">
        <v>150</v>
      </c>
      <c r="D10" s="105">
        <v>0</v>
      </c>
      <c r="E10" s="106">
        <v>1704</v>
      </c>
      <c r="F10" s="107">
        <v>0</v>
      </c>
      <c r="G10" s="108">
        <v>2</v>
      </c>
    </row>
    <row r="11" spans="1:7" ht="13.5" customHeight="1" hidden="1">
      <c r="A11" s="5" t="s">
        <v>38</v>
      </c>
      <c r="B11" s="109">
        <v>12</v>
      </c>
      <c r="C11" s="108">
        <v>532</v>
      </c>
      <c r="D11" s="108">
        <v>0</v>
      </c>
      <c r="E11" s="107">
        <v>5420</v>
      </c>
      <c r="F11" s="107">
        <v>1</v>
      </c>
      <c r="G11" s="108">
        <v>0</v>
      </c>
    </row>
    <row r="12" spans="1:7" ht="13.5" customHeight="1" hidden="1">
      <c r="A12" s="5" t="s">
        <v>110</v>
      </c>
      <c r="B12" s="109">
        <v>12</v>
      </c>
      <c r="C12" s="108">
        <v>532</v>
      </c>
      <c r="D12" s="108">
        <v>0</v>
      </c>
      <c r="E12" s="107">
        <v>6874</v>
      </c>
      <c r="F12" s="107">
        <v>2</v>
      </c>
      <c r="G12" s="108">
        <v>0</v>
      </c>
    </row>
    <row r="13" spans="1:7" s="16" customFormat="1" ht="15" customHeight="1" hidden="1">
      <c r="A13" s="5" t="s">
        <v>111</v>
      </c>
      <c r="B13" s="110">
        <v>12</v>
      </c>
      <c r="C13" s="132">
        <v>532</v>
      </c>
      <c r="D13" s="132">
        <v>0</v>
      </c>
      <c r="E13" s="112">
        <v>6874</v>
      </c>
      <c r="F13" s="112">
        <v>2</v>
      </c>
      <c r="G13" s="132">
        <v>0</v>
      </c>
    </row>
    <row r="14" spans="1:7" s="16" customFormat="1" ht="15" customHeight="1" hidden="1">
      <c r="A14" s="5" t="s">
        <v>112</v>
      </c>
      <c r="B14" s="110">
        <v>12</v>
      </c>
      <c r="C14" s="132">
        <v>532</v>
      </c>
      <c r="D14" s="132">
        <v>0</v>
      </c>
      <c r="E14" s="112">
        <v>6874</v>
      </c>
      <c r="F14" s="112">
        <v>2</v>
      </c>
      <c r="G14" s="132">
        <v>0</v>
      </c>
    </row>
    <row r="15" spans="1:7" s="16" customFormat="1" ht="15" customHeight="1" hidden="1">
      <c r="A15" s="5" t="s">
        <v>113</v>
      </c>
      <c r="B15" s="110">
        <v>12</v>
      </c>
      <c r="C15" s="132">
        <v>1362</v>
      </c>
      <c r="D15" s="132">
        <v>0</v>
      </c>
      <c r="E15" s="112">
        <v>6874</v>
      </c>
      <c r="F15" s="112">
        <v>5</v>
      </c>
      <c r="G15" s="132">
        <v>0</v>
      </c>
    </row>
    <row r="16" spans="1:7" s="16" customFormat="1" ht="15" customHeight="1" hidden="1">
      <c r="A16" s="5" t="s">
        <v>114</v>
      </c>
      <c r="B16" s="110">
        <v>12</v>
      </c>
      <c r="C16" s="132">
        <v>1362</v>
      </c>
      <c r="D16" s="132">
        <v>0</v>
      </c>
      <c r="E16" s="112">
        <v>6874</v>
      </c>
      <c r="F16" s="112">
        <v>5</v>
      </c>
      <c r="G16" s="132">
        <v>0</v>
      </c>
    </row>
    <row r="17" spans="1:7" s="16" customFormat="1" ht="15" customHeight="1" hidden="1">
      <c r="A17" s="5" t="s">
        <v>117</v>
      </c>
      <c r="B17" s="113">
        <v>13.8</v>
      </c>
      <c r="C17" s="132">
        <v>1362</v>
      </c>
      <c r="D17" s="132">
        <v>0</v>
      </c>
      <c r="E17" s="112">
        <v>6874</v>
      </c>
      <c r="F17" s="112">
        <v>5</v>
      </c>
      <c r="G17" s="132">
        <v>0</v>
      </c>
    </row>
    <row r="18" spans="1:7" s="16" customFormat="1" ht="15" customHeight="1" hidden="1">
      <c r="A18" s="5" t="s">
        <v>119</v>
      </c>
      <c r="B18" s="113">
        <v>11.8</v>
      </c>
      <c r="C18" s="132">
        <v>1362</v>
      </c>
      <c r="D18" s="132">
        <v>0</v>
      </c>
      <c r="E18" s="112">
        <v>6874</v>
      </c>
      <c r="F18" s="112">
        <v>5</v>
      </c>
      <c r="G18" s="132">
        <v>0</v>
      </c>
    </row>
    <row r="19" spans="1:7" s="16" customFormat="1" ht="15" customHeight="1" hidden="1">
      <c r="A19" s="5" t="s">
        <v>122</v>
      </c>
      <c r="B19" s="113">
        <v>11.8</v>
      </c>
      <c r="C19" s="132">
        <v>1362</v>
      </c>
      <c r="D19" s="132">
        <v>0</v>
      </c>
      <c r="E19" s="112">
        <v>6874</v>
      </c>
      <c r="F19" s="112">
        <v>5</v>
      </c>
      <c r="G19" s="132">
        <v>0</v>
      </c>
    </row>
    <row r="20" spans="1:7" s="16" customFormat="1" ht="15" customHeight="1" hidden="1">
      <c r="A20" s="5" t="s">
        <v>124</v>
      </c>
      <c r="B20" s="113">
        <v>11.8</v>
      </c>
      <c r="C20" s="132">
        <v>1362</v>
      </c>
      <c r="D20" s="132">
        <v>0</v>
      </c>
      <c r="E20" s="112">
        <v>6874</v>
      </c>
      <c r="F20" s="112">
        <v>5</v>
      </c>
      <c r="G20" s="132">
        <v>0</v>
      </c>
    </row>
    <row r="21" spans="1:7" s="16" customFormat="1" ht="15" customHeight="1" hidden="1">
      <c r="A21" s="5" t="s">
        <v>126</v>
      </c>
      <c r="B21" s="114">
        <v>11.8</v>
      </c>
      <c r="C21" s="115">
        <v>1362</v>
      </c>
      <c r="D21" s="115">
        <v>0</v>
      </c>
      <c r="E21" s="115">
        <v>6874</v>
      </c>
      <c r="F21" s="115">
        <v>5</v>
      </c>
      <c r="G21" s="115">
        <v>0</v>
      </c>
    </row>
    <row r="22" spans="1:7" s="16" customFormat="1" ht="15" customHeight="1" hidden="1">
      <c r="A22" s="5" t="s">
        <v>134</v>
      </c>
      <c r="B22" s="114">
        <v>11.8</v>
      </c>
      <c r="C22" s="115">
        <v>1362</v>
      </c>
      <c r="D22" s="115">
        <v>0</v>
      </c>
      <c r="E22" s="115">
        <v>6874</v>
      </c>
      <c r="F22" s="115">
        <v>5</v>
      </c>
      <c r="G22" s="115">
        <v>0</v>
      </c>
    </row>
    <row r="23" spans="1:7" s="16" customFormat="1" ht="15.75" customHeight="1" hidden="1">
      <c r="A23" s="5" t="s">
        <v>146</v>
      </c>
      <c r="B23" s="43">
        <v>11.8</v>
      </c>
      <c r="C23" s="44">
        <v>1362</v>
      </c>
      <c r="D23" s="44">
        <v>0</v>
      </c>
      <c r="E23" s="44">
        <v>6874</v>
      </c>
      <c r="F23" s="44">
        <v>5</v>
      </c>
      <c r="G23" s="44">
        <v>0</v>
      </c>
    </row>
    <row r="24" spans="1:7" s="16" customFormat="1" ht="15.75" customHeight="1">
      <c r="A24" s="5" t="s">
        <v>147</v>
      </c>
      <c r="B24" s="43">
        <v>11.8</v>
      </c>
      <c r="C24" s="44">
        <v>1362</v>
      </c>
      <c r="D24" s="44">
        <v>0</v>
      </c>
      <c r="E24" s="44">
        <v>7404</v>
      </c>
      <c r="F24" s="44">
        <v>5</v>
      </c>
      <c r="G24" s="44">
        <v>0</v>
      </c>
    </row>
    <row r="25" spans="1:7" s="16" customFormat="1" ht="15.75" customHeight="1">
      <c r="A25" s="5" t="s">
        <v>148</v>
      </c>
      <c r="B25" s="43">
        <v>11.8</v>
      </c>
      <c r="C25" s="44">
        <v>1362</v>
      </c>
      <c r="D25" s="44">
        <v>0</v>
      </c>
      <c r="E25" s="44">
        <v>8089</v>
      </c>
      <c r="F25" s="44">
        <v>5</v>
      </c>
      <c r="G25" s="44">
        <v>0</v>
      </c>
    </row>
    <row r="26" spans="1:7" s="16" customFormat="1" ht="15.75" customHeight="1">
      <c r="A26" s="5" t="s">
        <v>149</v>
      </c>
      <c r="B26" s="43">
        <v>11.8</v>
      </c>
      <c r="C26" s="44">
        <v>1362</v>
      </c>
      <c r="D26" s="44">
        <v>0</v>
      </c>
      <c r="E26" s="44">
        <v>8089</v>
      </c>
      <c r="F26" s="44">
        <v>5</v>
      </c>
      <c r="G26" s="44">
        <v>0</v>
      </c>
    </row>
    <row r="27" spans="1:7" s="45" customFormat="1" ht="15.75" customHeight="1">
      <c r="A27" s="5" t="s">
        <v>150</v>
      </c>
      <c r="B27" s="43">
        <v>11.8</v>
      </c>
      <c r="C27" s="44">
        <v>1362</v>
      </c>
      <c r="D27" s="44">
        <v>0</v>
      </c>
      <c r="E27" s="44">
        <v>8089</v>
      </c>
      <c r="F27" s="44">
        <v>5</v>
      </c>
      <c r="G27" s="44">
        <v>0</v>
      </c>
    </row>
    <row r="28" spans="1:7" s="16" customFormat="1" ht="15.75" customHeight="1">
      <c r="A28" s="5" t="s">
        <v>188</v>
      </c>
      <c r="B28" s="43">
        <v>11.8</v>
      </c>
      <c r="C28" s="44">
        <f>C30</f>
        <v>1362</v>
      </c>
      <c r="D28" s="44">
        <f>D30</f>
        <v>0</v>
      </c>
      <c r="E28" s="44">
        <f>E30</f>
        <v>8089</v>
      </c>
      <c r="F28" s="44">
        <f>F30</f>
        <v>5</v>
      </c>
      <c r="G28" s="44">
        <f>G30</f>
        <v>0</v>
      </c>
    </row>
    <row r="29" spans="1:7" s="16" customFormat="1" ht="6.75" customHeight="1">
      <c r="A29" s="5"/>
      <c r="B29" s="152"/>
      <c r="C29" s="153"/>
      <c r="D29" s="153"/>
      <c r="E29" s="154"/>
      <c r="F29" s="154"/>
      <c r="G29" s="155"/>
    </row>
    <row r="30" spans="1:7" s="16" customFormat="1" ht="15" customHeight="1">
      <c r="A30" s="6" t="s">
        <v>40</v>
      </c>
      <c r="B30" s="136"/>
      <c r="C30" s="137">
        <v>1362</v>
      </c>
      <c r="D30" s="137">
        <v>0</v>
      </c>
      <c r="E30" s="138">
        <v>8089</v>
      </c>
      <c r="F30" s="138">
        <v>5</v>
      </c>
      <c r="G30" s="147">
        <v>0</v>
      </c>
    </row>
    <row r="31" spans="1:7" s="16" customFormat="1" ht="15" customHeight="1">
      <c r="A31" s="124" t="s">
        <v>175</v>
      </c>
      <c r="B31" s="125"/>
      <c r="C31" s="125"/>
      <c r="D31" s="125"/>
      <c r="E31" s="126"/>
      <c r="F31" s="126"/>
      <c r="G31" s="126"/>
    </row>
    <row r="32" spans="1:7" s="16" customFormat="1" ht="15" customHeight="1">
      <c r="A32" s="175" t="s">
        <v>176</v>
      </c>
      <c r="B32" s="176"/>
      <c r="C32" s="176"/>
      <c r="D32" s="176"/>
      <c r="E32" s="176"/>
      <c r="F32" s="176"/>
      <c r="G32" s="176"/>
    </row>
    <row r="33" spans="1:7" s="16" customFormat="1" ht="15" customHeight="1">
      <c r="A33" s="175" t="s">
        <v>177</v>
      </c>
      <c r="B33" s="176"/>
      <c r="C33" s="176"/>
      <c r="D33" s="176"/>
      <c r="E33" s="176"/>
      <c r="F33" s="176"/>
      <c r="G33" s="176"/>
    </row>
    <row r="34" spans="1:17" s="16" customFormat="1" ht="15" customHeight="1">
      <c r="A34" s="175"/>
      <c r="B34" s="176"/>
      <c r="C34" s="176"/>
      <c r="D34" s="176"/>
      <c r="E34" s="176"/>
      <c r="F34" s="176"/>
      <c r="G34" s="176"/>
      <c r="H34" s="19"/>
      <c r="I34" s="19"/>
      <c r="J34" s="19"/>
      <c r="K34" s="19"/>
      <c r="L34" s="19"/>
      <c r="M34" s="19"/>
      <c r="N34" s="19"/>
      <c r="O34" s="19"/>
      <c r="P34" s="19"/>
      <c r="Q34" s="19"/>
    </row>
  </sheetData>
  <sheetProtection/>
  <mergeCells count="3">
    <mergeCell ref="A32:G32"/>
    <mergeCell ref="A33:G33"/>
    <mergeCell ref="A34:G34"/>
  </mergeCells>
  <printOptions horizontalCentered="1"/>
  <pageMargins left="0.7874015748031497" right="0.7874015748031497" top="3.937007874015748" bottom="0.984251968503937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8" width="9.00390625" style="42" customWidth="1"/>
    <col min="9" max="16384" width="9.00390625" style="2" customWidth="1"/>
  </cols>
  <sheetData>
    <row r="1" spans="1:7" ht="57" customHeight="1">
      <c r="A1" s="95" t="s">
        <v>165</v>
      </c>
      <c r="B1" s="96"/>
      <c r="C1" s="51"/>
      <c r="D1" s="97"/>
      <c r="E1" s="51"/>
      <c r="F1" s="51"/>
      <c r="G1" s="97"/>
    </row>
    <row r="2" spans="1:7" ht="16.5" customHeight="1">
      <c r="A2" s="98" t="s">
        <v>71</v>
      </c>
      <c r="B2" s="98" t="s">
        <v>72</v>
      </c>
      <c r="C2" s="99" t="s">
        <v>73</v>
      </c>
      <c r="D2" s="100" t="s">
        <v>28</v>
      </c>
      <c r="E2" s="100" t="s">
        <v>74</v>
      </c>
      <c r="F2" s="99" t="s">
        <v>137</v>
      </c>
      <c r="G2" s="100" t="s">
        <v>70</v>
      </c>
    </row>
    <row r="3" spans="1:7" ht="16.5" customHeight="1">
      <c r="A3" s="101" t="s">
        <v>77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75</v>
      </c>
      <c r="G3" s="103" t="s">
        <v>76</v>
      </c>
    </row>
    <row r="4" spans="1:7" ht="16.5" customHeight="1" hidden="1">
      <c r="A4" s="5" t="s">
        <v>78</v>
      </c>
      <c r="B4" s="104">
        <v>46.5</v>
      </c>
      <c r="C4" s="105">
        <v>24874</v>
      </c>
      <c r="D4" s="105">
        <v>10076</v>
      </c>
      <c r="E4" s="107">
        <v>0</v>
      </c>
      <c r="F4" s="107">
        <v>0</v>
      </c>
      <c r="G4" s="107">
        <v>0</v>
      </c>
    </row>
    <row r="5" spans="1:7" ht="16.5" customHeight="1" hidden="1">
      <c r="A5" s="5" t="s">
        <v>79</v>
      </c>
      <c r="B5" s="104">
        <v>46.5</v>
      </c>
      <c r="C5" s="105">
        <v>26614</v>
      </c>
      <c r="D5" s="105">
        <v>10076</v>
      </c>
      <c r="E5" s="107">
        <v>0</v>
      </c>
      <c r="F5" s="107">
        <v>0</v>
      </c>
      <c r="G5" s="107">
        <v>1</v>
      </c>
    </row>
    <row r="6" spans="1:7" ht="16.5" customHeight="1" hidden="1">
      <c r="A6" s="5" t="s">
        <v>80</v>
      </c>
      <c r="B6" s="104">
        <v>46.5</v>
      </c>
      <c r="C6" s="105">
        <v>27627</v>
      </c>
      <c r="D6" s="105">
        <v>10076</v>
      </c>
      <c r="E6" s="107">
        <v>0</v>
      </c>
      <c r="F6" s="107">
        <v>0</v>
      </c>
      <c r="G6" s="107">
        <v>1</v>
      </c>
    </row>
    <row r="7" spans="1:7" ht="16.5" customHeight="1" hidden="1">
      <c r="A7" s="5" t="s">
        <v>81</v>
      </c>
      <c r="B7" s="104">
        <v>46.5</v>
      </c>
      <c r="C7" s="105">
        <v>29787</v>
      </c>
      <c r="D7" s="105">
        <v>10076</v>
      </c>
      <c r="E7" s="107">
        <v>0</v>
      </c>
      <c r="F7" s="107">
        <v>0</v>
      </c>
      <c r="G7" s="107">
        <v>5</v>
      </c>
    </row>
    <row r="8" spans="1:7" ht="15" customHeight="1" hidden="1">
      <c r="A8" s="5" t="s">
        <v>82</v>
      </c>
      <c r="B8" s="104">
        <v>46.5</v>
      </c>
      <c r="C8" s="105">
        <v>29787</v>
      </c>
      <c r="D8" s="105">
        <v>10076</v>
      </c>
      <c r="E8" s="107">
        <v>0</v>
      </c>
      <c r="F8" s="107">
        <v>0</v>
      </c>
      <c r="G8" s="108">
        <v>8</v>
      </c>
    </row>
    <row r="9" spans="1:7" ht="15" customHeight="1" hidden="1">
      <c r="A9" s="5" t="s">
        <v>83</v>
      </c>
      <c r="B9" s="104">
        <v>53</v>
      </c>
      <c r="C9" s="105">
        <v>17186</v>
      </c>
      <c r="D9" s="105">
        <v>0</v>
      </c>
      <c r="E9" s="107">
        <v>2100</v>
      </c>
      <c r="F9" s="107">
        <v>8</v>
      </c>
      <c r="G9" s="108">
        <v>12</v>
      </c>
    </row>
    <row r="10" spans="1:7" ht="15" customHeight="1" hidden="1">
      <c r="A10" s="5" t="s">
        <v>84</v>
      </c>
      <c r="B10" s="104">
        <v>53</v>
      </c>
      <c r="C10" s="105">
        <v>17186</v>
      </c>
      <c r="D10" s="105">
        <v>0</v>
      </c>
      <c r="E10" s="107">
        <v>2100</v>
      </c>
      <c r="F10" s="107">
        <v>8</v>
      </c>
      <c r="G10" s="108">
        <v>12</v>
      </c>
    </row>
    <row r="11" spans="1:7" ht="15" customHeight="1" hidden="1">
      <c r="A11" s="5" t="s">
        <v>85</v>
      </c>
      <c r="B11" s="109">
        <v>53</v>
      </c>
      <c r="C11" s="108">
        <v>16053</v>
      </c>
      <c r="D11" s="108">
        <v>0</v>
      </c>
      <c r="E11" s="107">
        <v>7613</v>
      </c>
      <c r="F11" s="107">
        <v>17</v>
      </c>
      <c r="G11" s="108">
        <v>0</v>
      </c>
    </row>
    <row r="12" spans="1:7" ht="15" customHeight="1" hidden="1">
      <c r="A12" s="5" t="s">
        <v>110</v>
      </c>
      <c r="B12" s="109">
        <v>53</v>
      </c>
      <c r="C12" s="108">
        <v>16053</v>
      </c>
      <c r="D12" s="108">
        <v>0</v>
      </c>
      <c r="E12" s="107">
        <v>8923</v>
      </c>
      <c r="F12" s="107">
        <v>19</v>
      </c>
      <c r="G12" s="108">
        <v>0</v>
      </c>
    </row>
    <row r="13" spans="1:8" s="16" customFormat="1" ht="15" customHeight="1" hidden="1">
      <c r="A13" s="5" t="s">
        <v>111</v>
      </c>
      <c r="B13" s="110">
        <v>53</v>
      </c>
      <c r="C13" s="132">
        <v>16843</v>
      </c>
      <c r="D13" s="132">
        <v>0</v>
      </c>
      <c r="E13" s="112">
        <v>11323</v>
      </c>
      <c r="F13" s="112">
        <v>20</v>
      </c>
      <c r="G13" s="132">
        <v>0</v>
      </c>
      <c r="H13" s="45"/>
    </row>
    <row r="14" spans="1:8" s="16" customFormat="1" ht="15" customHeight="1" hidden="1">
      <c r="A14" s="5" t="s">
        <v>112</v>
      </c>
      <c r="B14" s="110">
        <v>53</v>
      </c>
      <c r="C14" s="132">
        <v>16843</v>
      </c>
      <c r="D14" s="132">
        <v>0</v>
      </c>
      <c r="E14" s="112">
        <v>11323</v>
      </c>
      <c r="F14" s="112">
        <v>20</v>
      </c>
      <c r="G14" s="132">
        <v>0</v>
      </c>
      <c r="H14" s="45"/>
    </row>
    <row r="15" spans="1:8" s="16" customFormat="1" ht="15" customHeight="1" hidden="1">
      <c r="A15" s="5" t="s">
        <v>113</v>
      </c>
      <c r="B15" s="110">
        <v>53</v>
      </c>
      <c r="C15" s="132">
        <v>17134</v>
      </c>
      <c r="D15" s="132">
        <v>0</v>
      </c>
      <c r="E15" s="112">
        <v>11323</v>
      </c>
      <c r="F15" s="112">
        <v>22</v>
      </c>
      <c r="G15" s="132">
        <v>2</v>
      </c>
      <c r="H15" s="45"/>
    </row>
    <row r="16" spans="1:8" s="16" customFormat="1" ht="15" customHeight="1" hidden="1">
      <c r="A16" s="5" t="s">
        <v>114</v>
      </c>
      <c r="B16" s="110">
        <v>53</v>
      </c>
      <c r="C16" s="132">
        <v>17134</v>
      </c>
      <c r="D16" s="132">
        <v>0</v>
      </c>
      <c r="E16" s="112">
        <v>11323</v>
      </c>
      <c r="F16" s="112">
        <v>22</v>
      </c>
      <c r="G16" s="132">
        <v>2</v>
      </c>
      <c r="H16" s="45"/>
    </row>
    <row r="17" spans="1:8" s="16" customFormat="1" ht="15" customHeight="1" hidden="1">
      <c r="A17" s="5" t="s">
        <v>117</v>
      </c>
      <c r="B17" s="113">
        <v>62.4</v>
      </c>
      <c r="C17" s="132">
        <v>17134</v>
      </c>
      <c r="D17" s="132">
        <v>0</v>
      </c>
      <c r="E17" s="112">
        <v>11323</v>
      </c>
      <c r="F17" s="112">
        <v>22</v>
      </c>
      <c r="G17" s="132">
        <v>2</v>
      </c>
      <c r="H17" s="45"/>
    </row>
    <row r="18" spans="1:8" s="16" customFormat="1" ht="15" customHeight="1" hidden="1">
      <c r="A18" s="5" t="s">
        <v>119</v>
      </c>
      <c r="B18" s="113">
        <v>49.7</v>
      </c>
      <c r="C18" s="132">
        <v>17134</v>
      </c>
      <c r="D18" s="132">
        <v>0</v>
      </c>
      <c r="E18" s="112">
        <v>11323</v>
      </c>
      <c r="F18" s="112">
        <v>22</v>
      </c>
      <c r="G18" s="132">
        <v>2</v>
      </c>
      <c r="H18" s="45"/>
    </row>
    <row r="19" spans="1:8" s="16" customFormat="1" ht="15" customHeight="1" hidden="1">
      <c r="A19" s="5" t="s">
        <v>122</v>
      </c>
      <c r="B19" s="113">
        <v>49.7</v>
      </c>
      <c r="C19" s="132">
        <v>17134</v>
      </c>
      <c r="D19" s="132">
        <v>0</v>
      </c>
      <c r="E19" s="112">
        <v>11323</v>
      </c>
      <c r="F19" s="112">
        <v>22</v>
      </c>
      <c r="G19" s="132">
        <v>2</v>
      </c>
      <c r="H19" s="45"/>
    </row>
    <row r="20" spans="1:8" s="16" customFormat="1" ht="15" customHeight="1" hidden="1">
      <c r="A20" s="5" t="s">
        <v>124</v>
      </c>
      <c r="B20" s="113">
        <v>49.7</v>
      </c>
      <c r="C20" s="132">
        <v>17134</v>
      </c>
      <c r="D20" s="132">
        <v>0</v>
      </c>
      <c r="E20" s="112">
        <v>11323</v>
      </c>
      <c r="F20" s="112">
        <v>22</v>
      </c>
      <c r="G20" s="132">
        <v>2</v>
      </c>
      <c r="H20" s="45"/>
    </row>
    <row r="21" spans="1:8" s="16" customFormat="1" ht="15" customHeight="1" hidden="1">
      <c r="A21" s="5" t="s">
        <v>126</v>
      </c>
      <c r="B21" s="114">
        <v>49.7</v>
      </c>
      <c r="C21" s="115">
        <v>17134</v>
      </c>
      <c r="D21" s="115">
        <v>0</v>
      </c>
      <c r="E21" s="115">
        <v>11323</v>
      </c>
      <c r="F21" s="115">
        <v>22</v>
      </c>
      <c r="G21" s="115">
        <v>2</v>
      </c>
      <c r="H21" s="45"/>
    </row>
    <row r="22" spans="1:8" s="16" customFormat="1" ht="15" customHeight="1" hidden="1">
      <c r="A22" s="5" t="s">
        <v>134</v>
      </c>
      <c r="B22" s="114">
        <v>49.7</v>
      </c>
      <c r="C22" s="115">
        <v>17134</v>
      </c>
      <c r="D22" s="115">
        <v>0</v>
      </c>
      <c r="E22" s="115">
        <v>11323</v>
      </c>
      <c r="F22" s="115">
        <v>22</v>
      </c>
      <c r="G22" s="115">
        <v>2</v>
      </c>
      <c r="H22" s="45"/>
    </row>
    <row r="23" spans="1:8" s="16" customFormat="1" ht="15.75" customHeight="1" hidden="1">
      <c r="A23" s="5" t="s">
        <v>146</v>
      </c>
      <c r="B23" s="43">
        <v>49.7</v>
      </c>
      <c r="C23" s="44">
        <v>17134</v>
      </c>
      <c r="D23" s="44">
        <v>0</v>
      </c>
      <c r="E23" s="44">
        <v>11593</v>
      </c>
      <c r="F23" s="44">
        <v>22</v>
      </c>
      <c r="G23" s="44">
        <v>4</v>
      </c>
      <c r="H23" s="45"/>
    </row>
    <row r="24" spans="1:8" s="16" customFormat="1" ht="15.75" customHeight="1">
      <c r="A24" s="5" t="s">
        <v>147</v>
      </c>
      <c r="B24" s="43">
        <v>49.7</v>
      </c>
      <c r="C24" s="44">
        <v>17134</v>
      </c>
      <c r="D24" s="44">
        <v>0</v>
      </c>
      <c r="E24" s="44">
        <v>11593</v>
      </c>
      <c r="F24" s="44">
        <v>22</v>
      </c>
      <c r="G24" s="44">
        <v>4</v>
      </c>
      <c r="H24" s="45"/>
    </row>
    <row r="25" spans="1:8" s="16" customFormat="1" ht="15.75" customHeight="1">
      <c r="A25" s="5" t="s">
        <v>148</v>
      </c>
      <c r="B25" s="43">
        <v>49.7</v>
      </c>
      <c r="C25" s="44">
        <v>17134</v>
      </c>
      <c r="D25" s="44">
        <v>0</v>
      </c>
      <c r="E25" s="44">
        <v>12113</v>
      </c>
      <c r="F25" s="44">
        <v>22</v>
      </c>
      <c r="G25" s="44">
        <v>4</v>
      </c>
      <c r="H25" s="45"/>
    </row>
    <row r="26" spans="1:8" s="16" customFormat="1" ht="15.75" customHeight="1">
      <c r="A26" s="5" t="s">
        <v>149</v>
      </c>
      <c r="B26" s="43">
        <v>49.7</v>
      </c>
      <c r="C26" s="44">
        <v>17134</v>
      </c>
      <c r="D26" s="44">
        <v>0</v>
      </c>
      <c r="E26" s="44">
        <v>12113</v>
      </c>
      <c r="F26" s="44">
        <v>22</v>
      </c>
      <c r="G26" s="44">
        <v>4</v>
      </c>
      <c r="H26" s="45"/>
    </row>
    <row r="27" spans="1:7" s="45" customFormat="1" ht="15.75" customHeight="1">
      <c r="A27" s="5" t="s">
        <v>150</v>
      </c>
      <c r="B27" s="43">
        <v>49.7</v>
      </c>
      <c r="C27" s="44">
        <v>17134</v>
      </c>
      <c r="D27" s="44">
        <v>0</v>
      </c>
      <c r="E27" s="44">
        <v>12113</v>
      </c>
      <c r="F27" s="44">
        <v>22</v>
      </c>
      <c r="G27" s="44">
        <v>5</v>
      </c>
    </row>
    <row r="28" spans="1:8" s="16" customFormat="1" ht="15.75" customHeight="1">
      <c r="A28" s="5" t="s">
        <v>188</v>
      </c>
      <c r="B28" s="43">
        <v>49.7</v>
      </c>
      <c r="C28" s="44">
        <f>C30+C31</f>
        <v>17134</v>
      </c>
      <c r="D28" s="44">
        <f>D30+D31</f>
        <v>0</v>
      </c>
      <c r="E28" s="44">
        <f>E30+E31</f>
        <v>12564</v>
      </c>
      <c r="F28" s="44">
        <f>F30+F31</f>
        <v>22</v>
      </c>
      <c r="G28" s="44">
        <f>G30+G31</f>
        <v>5</v>
      </c>
      <c r="H28" s="45"/>
    </row>
    <row r="29" spans="1:8" s="16" customFormat="1" ht="7.5" customHeight="1">
      <c r="A29" s="5"/>
      <c r="B29" s="152"/>
      <c r="C29" s="153"/>
      <c r="D29" s="153"/>
      <c r="E29" s="154"/>
      <c r="F29" s="154"/>
      <c r="G29" s="155"/>
      <c r="H29" s="45"/>
    </row>
    <row r="30" spans="1:8" s="16" customFormat="1" ht="15" customHeight="1">
      <c r="A30" s="23" t="s">
        <v>191</v>
      </c>
      <c r="B30" s="150"/>
      <c r="C30" s="143">
        <v>0</v>
      </c>
      <c r="D30" s="144">
        <v>0</v>
      </c>
      <c r="E30" s="144">
        <v>451</v>
      </c>
      <c r="F30" s="144">
        <v>0</v>
      </c>
      <c r="G30" s="145">
        <v>0</v>
      </c>
      <c r="H30" s="45"/>
    </row>
    <row r="31" spans="1:8" s="16" customFormat="1" ht="15" customHeight="1">
      <c r="A31" s="6" t="s">
        <v>86</v>
      </c>
      <c r="B31" s="136"/>
      <c r="C31" s="137">
        <v>17134</v>
      </c>
      <c r="D31" s="137">
        <v>0</v>
      </c>
      <c r="E31" s="138">
        <v>12113</v>
      </c>
      <c r="F31" s="138">
        <v>22</v>
      </c>
      <c r="G31" s="147">
        <v>5</v>
      </c>
      <c r="H31" s="45"/>
    </row>
    <row r="32" spans="1:8" s="16" customFormat="1" ht="15" customHeight="1">
      <c r="A32" s="124" t="s">
        <v>175</v>
      </c>
      <c r="B32" s="125"/>
      <c r="C32" s="125"/>
      <c r="D32" s="125"/>
      <c r="E32" s="126"/>
      <c r="F32" s="126"/>
      <c r="G32" s="126"/>
      <c r="H32" s="45"/>
    </row>
    <row r="33" spans="1:8" s="16" customFormat="1" ht="15" customHeight="1">
      <c r="A33" s="175" t="s">
        <v>176</v>
      </c>
      <c r="B33" s="176"/>
      <c r="C33" s="176"/>
      <c r="D33" s="176"/>
      <c r="E33" s="176"/>
      <c r="F33" s="176"/>
      <c r="G33" s="176"/>
      <c r="H33" s="45"/>
    </row>
    <row r="34" spans="1:8" s="16" customFormat="1" ht="15" customHeight="1">
      <c r="A34" s="175" t="s">
        <v>177</v>
      </c>
      <c r="B34" s="176"/>
      <c r="C34" s="176"/>
      <c r="D34" s="176"/>
      <c r="E34" s="176"/>
      <c r="F34" s="176"/>
      <c r="G34" s="176"/>
      <c r="H34" s="45"/>
    </row>
    <row r="35" spans="1:17" s="16" customFormat="1" ht="15" customHeight="1">
      <c r="A35" s="175"/>
      <c r="B35" s="176"/>
      <c r="C35" s="176"/>
      <c r="D35" s="176"/>
      <c r="E35" s="176"/>
      <c r="F35" s="176"/>
      <c r="G35" s="176"/>
      <c r="H35" s="133"/>
      <c r="I35" s="19"/>
      <c r="J35" s="19"/>
      <c r="K35" s="19"/>
      <c r="L35" s="19"/>
      <c r="M35" s="19"/>
      <c r="N35" s="19"/>
      <c r="O35" s="19"/>
      <c r="P35" s="19"/>
      <c r="Q35" s="19"/>
    </row>
  </sheetData>
  <sheetProtection/>
  <mergeCells count="3">
    <mergeCell ref="A33:G33"/>
    <mergeCell ref="A34:G34"/>
    <mergeCell ref="A35:G35"/>
  </mergeCells>
  <printOptions horizontalCentered="1"/>
  <pageMargins left="0.7874015748031497" right="0.7874015748031497" top="3.937007874015748" bottom="0.8267716535433072" header="0.3937007874015748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現有河堤、禦潮(海堤)</dc:title>
  <dc:subject/>
  <dc:creator>會計室</dc:creator>
  <cp:keywords/>
  <dc:description/>
  <cp:lastModifiedBy>林依儒</cp:lastModifiedBy>
  <cp:lastPrinted>2017-07-12T06:37:20Z</cp:lastPrinted>
  <dcterms:created xsi:type="dcterms:W3CDTF">2002-06-03T03:29:47Z</dcterms:created>
  <dcterms:modified xsi:type="dcterms:W3CDTF">2017-08-08T02:16:32Z</dcterms:modified>
  <cp:category/>
  <cp:version/>
  <cp:contentType/>
  <cp:contentStatus/>
</cp:coreProperties>
</file>