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65" windowWidth="4815" windowHeight="6915" activeTab="0"/>
  </bookViews>
  <sheets>
    <sheet name="總表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南投" sheetId="10" r:id="rId10"/>
    <sheet name="嘉義" sheetId="11" r:id="rId11"/>
    <sheet name="屏東" sheetId="12" r:id="rId12"/>
    <sheet name="臺東" sheetId="13" r:id="rId13"/>
    <sheet name="澎湖" sheetId="14" r:id="rId14"/>
    <sheet name="基市" sheetId="15" r:id="rId15"/>
    <sheet name="嘉市" sheetId="16" r:id="rId16"/>
    <sheet name="金門縣" sheetId="17" r:id="rId17"/>
    <sheet name="連江縣" sheetId="18" r:id="rId18"/>
  </sheets>
  <definedNames>
    <definedName name="_xlnm.Print_Area" localSheetId="6">'宜蘭'!$A$1:$J$16</definedName>
    <definedName name="_xlnm.Print_Area" localSheetId="16">'金門縣'!$A$1:$J$12</definedName>
    <definedName name="_xlnm.Print_Area" localSheetId="9">'南投'!$A$1:$J$19</definedName>
    <definedName name="_xlnm.Print_Area" localSheetId="11">'屏東'!$A$1:$J$13</definedName>
    <definedName name="_xlnm.Print_Area" localSheetId="8">'苗栗'!$A$1:$J$18</definedName>
    <definedName name="_xlnm.Print_Area" localSheetId="2">'桃園'!$A$1:$J$17</definedName>
    <definedName name="_xlnm.Print_Area" localSheetId="5">'高雄'!$A$1:$J$18</definedName>
    <definedName name="_xlnm.Print_Area" localSheetId="14">'基市'!$A$1:$J$12</definedName>
    <definedName name="_xlnm.Print_Area" localSheetId="17">'連江縣'!$A$1:$J$13</definedName>
    <definedName name="_xlnm.Print_Area" localSheetId="1">'新北'!$A$1:$J$13</definedName>
    <definedName name="_xlnm.Print_Area" localSheetId="7">'新竹'!$A$1:$J$11</definedName>
    <definedName name="_xlnm.Print_Area" localSheetId="15">'嘉市'!$A$1:$J$12</definedName>
    <definedName name="_xlnm.Print_Area" localSheetId="10">'嘉義'!$A$1:$J$14</definedName>
    <definedName name="_xlnm.Print_Area" localSheetId="3">'臺中'!$A$1:$J$21</definedName>
    <definedName name="_xlnm.Print_Area" localSheetId="12">'臺東'!$A$1:$J$12</definedName>
    <definedName name="_xlnm.Print_Area" localSheetId="4">'臺南'!$A$1:$J$26</definedName>
    <definedName name="_xlnm.Print_Area" localSheetId="13">'澎湖'!$A$1:$J$14</definedName>
    <definedName name="_xlnm.Print_Area" localSheetId="0">'總表'!$A$1:$K$40</definedName>
  </definedNames>
  <calcPr fullCalcOnLoad="1"/>
</workbook>
</file>

<file path=xl/sharedStrings.xml><?xml version="1.0" encoding="utf-8"?>
<sst xmlns="http://schemas.openxmlformats.org/spreadsheetml/2006/main" count="503" uniqueCount="135">
  <si>
    <t>其他</t>
  </si>
  <si>
    <t>崩塌地處理工程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</si>
  <si>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</si>
  <si>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</si>
  <si>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</si>
  <si>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</si>
  <si>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</si>
  <si>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</si>
  <si>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</si>
  <si>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</si>
  <si>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</si>
  <si>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</si>
  <si>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</si>
  <si>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</si>
  <si>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</si>
  <si>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</si>
  <si>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</si>
  <si>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</si>
  <si>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水庫別</t>
  </si>
  <si>
    <r>
      <t>年別及</t>
    </r>
  </si>
  <si>
    <t>92年</t>
  </si>
  <si>
    <t>93年</t>
  </si>
  <si>
    <t>94年</t>
  </si>
  <si>
    <t>95年</t>
  </si>
  <si>
    <t>河溪治理工程</t>
  </si>
  <si>
    <t>邊坡護岸工程</t>
  </si>
  <si>
    <t>排水改善工程</t>
  </si>
  <si>
    <t>(立方公尺)</t>
  </si>
  <si>
    <t>91年</t>
  </si>
  <si>
    <t>(立方公尺)</t>
  </si>
  <si>
    <t>(件)</t>
  </si>
  <si>
    <t>連江縣</t>
  </si>
  <si>
    <t>資料來源：經濟部水利署公務統計報表。</t>
  </si>
  <si>
    <t>91年</t>
  </si>
  <si>
    <r>
      <t>年別及</t>
    </r>
  </si>
  <si>
    <t>崩塌地處理工程</t>
  </si>
  <si>
    <t>河溪治理工程</t>
  </si>
  <si>
    <t>邊坡護岸工程</t>
  </si>
  <si>
    <t>排水改善工程</t>
  </si>
  <si>
    <t>石門水庫</t>
  </si>
  <si>
    <t>鯉魚潭水庫</t>
  </si>
  <si>
    <t>永和山水庫</t>
  </si>
  <si>
    <t>曾文水庫</t>
  </si>
  <si>
    <t>仁義潭水庫</t>
  </si>
  <si>
    <t>白河水庫</t>
  </si>
  <si>
    <t>烏山頭水庫</t>
  </si>
  <si>
    <t>牡丹水庫</t>
  </si>
  <si>
    <t>成功水庫</t>
  </si>
  <si>
    <t>西勢水庫</t>
  </si>
  <si>
    <t>蘭潭水庫</t>
  </si>
  <si>
    <t>直潭壩</t>
  </si>
  <si>
    <t>羅東攔河堰</t>
  </si>
  <si>
    <t>石岡壩</t>
  </si>
  <si>
    <t>馬鞍壩</t>
  </si>
  <si>
    <t>集集攔河堰</t>
  </si>
  <si>
    <t>(件)</t>
  </si>
  <si>
    <t>98年</t>
  </si>
  <si>
    <t>圓山堰及天埤堰</t>
  </si>
  <si>
    <t>霧社水庫</t>
  </si>
  <si>
    <t>水庫淤積濬渫</t>
  </si>
  <si>
    <t>年別</t>
  </si>
  <si>
    <t>99年</t>
  </si>
  <si>
    <t>99年</t>
  </si>
  <si>
    <t>99年</t>
  </si>
  <si>
    <t>新北市</t>
  </si>
  <si>
    <t>高雄市</t>
  </si>
  <si>
    <t>金門縣</t>
  </si>
  <si>
    <t>陽 明 湖</t>
  </si>
  <si>
    <t>說明：99(含)年以前為縣市合併資料。</t>
  </si>
  <si>
    <t>寶山水庫</t>
  </si>
  <si>
    <t>大埔水庫</t>
  </si>
  <si>
    <t>明德水庫</t>
  </si>
  <si>
    <t>説明：圓山堰及天埤堰係非公告水庫。</t>
  </si>
  <si>
    <t>德元埤水庫</t>
  </si>
  <si>
    <t>尖山埤水庫</t>
  </si>
  <si>
    <t>南化水庫</t>
  </si>
  <si>
    <t>鏡面水庫</t>
  </si>
  <si>
    <t>虎頭埤水庫</t>
  </si>
  <si>
    <t>鹽水埤水庫</t>
  </si>
  <si>
    <t>士林攔河堰</t>
  </si>
  <si>
    <t>龍鑾潭水庫</t>
  </si>
  <si>
    <t>(立方公尺)</t>
  </si>
  <si>
    <t>(件)</t>
  </si>
  <si>
    <t>99年</t>
  </si>
  <si>
    <t>中正湖水庫</t>
  </si>
  <si>
    <t>阿公店水庫</t>
  </si>
  <si>
    <t>澄清湖水庫</t>
  </si>
  <si>
    <t>鳳山水庫</t>
  </si>
  <si>
    <t>高屏溪攔河堰</t>
  </si>
  <si>
    <t>甲仙攔河堰</t>
  </si>
  <si>
    <t>說明：99(含)年以前為縣市合併資料。</t>
  </si>
  <si>
    <t>仁義潭水庫</t>
  </si>
  <si>
    <t xml:space="preserve"> </t>
  </si>
  <si>
    <t>說明：  係修正數。</t>
  </si>
  <si>
    <t>明湖下池水庫</t>
  </si>
  <si>
    <t>明德水庫</t>
  </si>
  <si>
    <t xml:space="preserve">   </t>
  </si>
  <si>
    <t>德基水庫</t>
  </si>
  <si>
    <t>臺北市</t>
  </si>
  <si>
    <t>桃園市</t>
  </si>
  <si>
    <t>酬勤水庫</t>
  </si>
  <si>
    <t>儲水沃水庫</t>
  </si>
  <si>
    <t>山西水庫</t>
  </si>
  <si>
    <t>津沙水庫</t>
  </si>
  <si>
    <t>翡翠水庫</t>
  </si>
  <si>
    <t>小池水庫</t>
  </si>
  <si>
    <t>七美水庫</t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</si>
  <si>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</si>
  <si>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</si>
  <si>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</si>
  <si>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</si>
  <si>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</si>
  <si>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</si>
  <si>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</si>
  <si>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</si>
  <si>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</si>
  <si>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</si>
  <si>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、新北市水庫保育整體計畫工作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</si>
  <si>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、桃園市水庫保育整體計畫工作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</si>
  <si>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、臺中市水庫保育整體計畫工作</t>
    </r>
  </si>
  <si>
    <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、高雄市水庫保育整體計畫工作</t>
    </r>
  </si>
  <si>
    <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、新竹縣水庫保育整體計畫工作</t>
    </r>
  </si>
  <si>
    <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、苗栗縣水庫保育整體計畫工作</t>
    </r>
  </si>
  <si>
    <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、南投縣水庫保育整體計畫工作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</si>
  <si>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、嘉義縣水庫保育整體計畫工作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</si>
  <si>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、屏東縣水庫保育整體計畫工作</t>
    </r>
  </si>
  <si>
    <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、臺東縣水庫保育整體計畫工作</t>
    </r>
  </si>
  <si>
    <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、澎湖縣水庫保育整體計畫工作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</si>
  <si>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、基隆市水庫保育整體計畫工作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</si>
  <si>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、嘉義市水庫保育整體計畫工作</t>
    </r>
  </si>
  <si>
    <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、金門縣水庫保育整體計畫工作</t>
    </r>
  </si>
  <si>
    <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、連江縣水庫保育整體計畫工作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</si>
  <si>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、臺南市水庫保育整體計畫工作</t>
    </r>
  </si>
  <si>
    <t>宜蘭縣水庫保育整體計畫工作</t>
  </si>
  <si>
    <r>
      <t>表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、水庫保育整體計畫工作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</si>
</sst>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  <numFmt numFmtId="181" formatCode="_-* #,##0.000000_-;\-* #,##0.000000_-;_-* &quot;-&quot;??????_-;_-@_-"/>
    <numFmt numFmtId="182" formatCode="_-* #,##0.0_-;\-* #,##0.0_-;_-* &quot;-&quot;_-;_-@_-"/>
    <numFmt numFmtId="183" formatCode="_-* #,##0.00_-;\-* #,##0.00_-;_-* &quot;-&quot;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.0_);_(* \(#,##0.0\);_(* &quot;-&quot;_);_(@_)"/>
    <numFmt numFmtId="188" formatCode="_(* #,##0.00_);_(* \(#,##0.00\);_(* &quot;-&quot;_);_(@_)"/>
    <numFmt numFmtId="189" formatCode="_(* #,##0.00_);_(* \(#,##0\);_(* &quot;-&quot;_);_(@_)"/>
    <numFmt numFmtId="190" formatCode="0.00_);[Red]\(0.00\)"/>
    <numFmt numFmtId="191" formatCode="#,###;\-#;&quot;-&quot;"/>
    <numFmt numFmtId="192" formatCode="\-\-\-"/>
    <numFmt numFmtId="193" formatCode="...\ \ "/>
    <numFmt numFmtId="194" formatCode="\-\ "/>
    <numFmt numFmtId="195" formatCode="_-* #,##0.0_-;\-* #,##0.0_-;_-* &quot;-&quot;?_-;_-@_-"/>
    <numFmt numFmtId="196" formatCode="#,##0_);[Red]\(#,##0\)"/>
    <numFmt numFmtId="197" formatCode="#,##0.0_);[Red]\(#,##0.0\)"/>
    <numFmt numFmtId="198" formatCode="_-* #,##0.00000_-;\-* #,##0.00000_-;_-* &quot;-&quot;?????_-;_-@_-"/>
    <numFmt numFmtId="199" formatCode="0.0000_);[Red]\(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b/>
      <sz val="10"/>
      <name val="標楷體"/>
      <family val="4"/>
    </font>
    <font>
      <sz val="11"/>
      <name val="Times New Roman"/>
      <family val="1"/>
    </font>
    <font>
      <sz val="20"/>
      <name val="Times New Roman"/>
      <family val="1"/>
    </font>
    <font>
      <sz val="11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41" fontId="0" fillId="0" borderId="11" xfId="0" applyNumberFormat="1" applyFont="1" applyBorder="1" applyAlignment="1">
      <alignment/>
    </xf>
    <xf numFmtId="41" fontId="4" fillId="0" borderId="1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7" fillId="0" borderId="12" xfId="0" applyFont="1" applyBorder="1" applyAlignment="1">
      <alignment horizontal="distributed"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/>
    </xf>
    <xf numFmtId="41" fontId="7" fillId="0" borderId="19" xfId="0" applyNumberFormat="1" applyFont="1" applyBorder="1" applyAlignment="1">
      <alignment horizontal="right"/>
    </xf>
    <xf numFmtId="41" fontId="7" fillId="0" borderId="10" xfId="0" applyNumberFormat="1" applyFont="1" applyBorder="1" applyAlignment="1">
      <alignment horizontal="right"/>
    </xf>
    <xf numFmtId="41" fontId="7" fillId="0" borderId="13" xfId="0" applyNumberFormat="1" applyFont="1" applyBorder="1" applyAlignment="1">
      <alignment horizontal="left"/>
    </xf>
    <xf numFmtId="41" fontId="7" fillId="0" borderId="20" xfId="0" applyNumberFormat="1" applyFont="1" applyBorder="1" applyAlignment="1">
      <alignment horizontal="right"/>
    </xf>
    <xf numFmtId="41" fontId="7" fillId="0" borderId="17" xfId="0" applyNumberFormat="1" applyFont="1" applyBorder="1" applyAlignment="1">
      <alignment horizontal="right"/>
    </xf>
    <xf numFmtId="41" fontId="7" fillId="0" borderId="13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/>
    </xf>
    <xf numFmtId="41" fontId="7" fillId="0" borderId="10" xfId="0" applyNumberFormat="1" applyFont="1" applyBorder="1" applyAlignment="1">
      <alignment/>
    </xf>
    <xf numFmtId="41" fontId="9" fillId="0" borderId="19" xfId="0" applyNumberFormat="1" applyFont="1" applyBorder="1" applyAlignment="1">
      <alignment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left" vertical="center"/>
    </xf>
    <xf numFmtId="41" fontId="7" fillId="0" borderId="16" xfId="0" applyNumberFormat="1" applyFont="1" applyBorder="1" applyAlignment="1">
      <alignment horizontal="right"/>
    </xf>
    <xf numFmtId="41" fontId="7" fillId="0" borderId="11" xfId="0" applyNumberFormat="1" applyFont="1" applyBorder="1" applyAlignment="1">
      <alignment horizontal="right"/>
    </xf>
    <xf numFmtId="41" fontId="7" fillId="0" borderId="12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14" xfId="0" applyNumberFormat="1" applyFont="1" applyBorder="1" applyAlignment="1">
      <alignment horizontal="right"/>
    </xf>
    <xf numFmtId="41" fontId="7" fillId="0" borderId="1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7" fillId="0" borderId="12" xfId="0" applyFont="1" applyBorder="1" applyAlignment="1">
      <alignment horizontal="distributed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distributed"/>
    </xf>
    <xf numFmtId="49" fontId="7" fillId="0" borderId="20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 wrapText="1"/>
    </xf>
    <xf numFmtId="41" fontId="7" fillId="0" borderId="13" xfId="0" applyNumberFormat="1" applyFont="1" applyFill="1" applyBorder="1" applyAlignment="1">
      <alignment wrapText="1"/>
    </xf>
    <xf numFmtId="41" fontId="7" fillId="0" borderId="13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horizontal="left" wrapText="1"/>
    </xf>
    <xf numFmtId="41" fontId="7" fillId="0" borderId="13" xfId="0" applyNumberFormat="1" applyFont="1" applyFill="1" applyBorder="1" applyAlignment="1">
      <alignment horizontal="left" wrapText="1"/>
    </xf>
    <xf numFmtId="41" fontId="7" fillId="0" borderId="13" xfId="0" applyNumberFormat="1" applyFont="1" applyFill="1" applyBorder="1" applyAlignment="1">
      <alignment horizontal="left" vertical="center" wrapText="1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7" fillId="0" borderId="13" xfId="0" applyNumberFormat="1" applyFont="1" applyBorder="1" applyAlignment="1">
      <alignment/>
    </xf>
    <xf numFmtId="41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distributed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distributed"/>
    </xf>
    <xf numFmtId="180" fontId="7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41" fontId="7" fillId="0" borderId="13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41" fontId="4" fillId="33" borderId="0" xfId="0" applyNumberFormat="1" applyFont="1" applyFill="1" applyAlignment="1">
      <alignment/>
    </xf>
    <xf numFmtId="41" fontId="9" fillId="0" borderId="0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distributed"/>
    </xf>
    <xf numFmtId="41" fontId="13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18" xfId="0" applyNumberFormat="1" applyFont="1" applyFill="1" applyBorder="1" applyAlignment="1">
      <alignment horizontal="right"/>
    </xf>
    <xf numFmtId="41" fontId="7" fillId="0" borderId="2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1" xfId="0" applyNumberFormat="1" applyFont="1" applyBorder="1" applyAlignment="1">
      <alignment/>
    </xf>
    <xf numFmtId="41" fontId="7" fillId="0" borderId="22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left" vertical="center" wrapText="1"/>
    </xf>
    <xf numFmtId="41" fontId="7" fillId="0" borderId="10" xfId="33" applyNumberFormat="1" applyFont="1" applyFill="1" applyBorder="1" applyAlignment="1">
      <alignment vertical="center" wrapText="1"/>
      <protection/>
    </xf>
    <xf numFmtId="41" fontId="7" fillId="0" borderId="13" xfId="33" applyNumberFormat="1" applyFont="1" applyFill="1" applyBorder="1" applyAlignment="1">
      <alignment vertical="center" wrapText="1"/>
      <protection/>
    </xf>
    <xf numFmtId="41" fontId="14" fillId="0" borderId="18" xfId="0" applyNumberFormat="1" applyFont="1" applyFill="1" applyBorder="1" applyAlignment="1">
      <alignment horizontal="right" vertical="center"/>
    </xf>
    <xf numFmtId="41" fontId="14" fillId="0" borderId="19" xfId="0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horizontal="right" vertical="center"/>
    </xf>
    <xf numFmtId="41" fontId="14" fillId="0" borderId="18" xfId="0" applyNumberFormat="1" applyFont="1" applyBorder="1" applyAlignment="1">
      <alignment horizontal="right" vertical="center"/>
    </xf>
    <xf numFmtId="41" fontId="14" fillId="0" borderId="19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10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10" xfId="0" applyNumberFormat="1" applyFont="1" applyBorder="1" applyAlignment="1">
      <alignment horizontal="center" vertical="center"/>
    </xf>
    <xf numFmtId="41" fontId="14" fillId="0" borderId="19" xfId="0" applyNumberFormat="1" applyFont="1" applyBorder="1" applyAlignment="1">
      <alignment/>
    </xf>
    <xf numFmtId="41" fontId="14" fillId="0" borderId="20" xfId="0" applyNumberFormat="1" applyFont="1" applyBorder="1" applyAlignment="1">
      <alignment horizontal="right" vertical="center"/>
    </xf>
    <xf numFmtId="41" fontId="14" fillId="0" borderId="17" xfId="0" applyNumberFormat="1" applyFont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41" fontId="14" fillId="0" borderId="17" xfId="0" applyNumberFormat="1" applyFont="1" applyBorder="1" applyAlignment="1">
      <alignment horizontal="right" vertical="center"/>
    </xf>
    <xf numFmtId="41" fontId="14" fillId="0" borderId="1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41" fontId="14" fillId="0" borderId="18" xfId="0" applyNumberFormat="1" applyFont="1" applyBorder="1" applyAlignment="1">
      <alignment/>
    </xf>
    <xf numFmtId="41" fontId="14" fillId="0" borderId="10" xfId="0" applyNumberFormat="1" applyFont="1" applyBorder="1" applyAlignment="1">
      <alignment/>
    </xf>
    <xf numFmtId="41" fontId="14" fillId="0" borderId="20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1" fontId="14" fillId="0" borderId="0" xfId="0" applyNumberFormat="1" applyFont="1" applyFill="1" applyAlignment="1">
      <alignment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13" xfId="0" applyNumberFormat="1" applyFont="1" applyFill="1" applyBorder="1" applyAlignment="1">
      <alignment horizontal="right" vertical="center"/>
    </xf>
    <xf numFmtId="41" fontId="14" fillId="0" borderId="19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41" fontId="14" fillId="0" borderId="10" xfId="0" applyNumberFormat="1" applyFont="1" applyBorder="1" applyAlignment="1">
      <alignment horizontal="right"/>
    </xf>
    <xf numFmtId="41" fontId="14" fillId="0" borderId="18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14" fillId="0" borderId="17" xfId="0" applyNumberFormat="1" applyFont="1" applyBorder="1" applyAlignment="1">
      <alignment horizontal="right"/>
    </xf>
    <xf numFmtId="41" fontId="14" fillId="0" borderId="19" xfId="0" applyNumberFormat="1" applyFont="1" applyBorder="1" applyAlignment="1">
      <alignment/>
    </xf>
    <xf numFmtId="41" fontId="14" fillId="0" borderId="10" xfId="0" applyNumberFormat="1" applyFont="1" applyBorder="1" applyAlignment="1">
      <alignment/>
    </xf>
    <xf numFmtId="41" fontId="14" fillId="0" borderId="18" xfId="0" applyNumberFormat="1" applyFont="1" applyBorder="1" applyAlignment="1">
      <alignment horizontal="right"/>
    </xf>
    <xf numFmtId="41" fontId="14" fillId="0" borderId="0" xfId="0" applyNumberFormat="1" applyFont="1" applyFill="1" applyAlignment="1">
      <alignment/>
    </xf>
    <xf numFmtId="41" fontId="14" fillId="0" borderId="20" xfId="0" applyNumberFormat="1" applyFont="1" applyFill="1" applyBorder="1" applyAlignment="1">
      <alignment/>
    </xf>
    <xf numFmtId="41" fontId="14" fillId="0" borderId="20" xfId="0" applyNumberFormat="1" applyFont="1" applyBorder="1" applyAlignment="1">
      <alignment horizontal="right"/>
    </xf>
    <xf numFmtId="41" fontId="14" fillId="0" borderId="1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right"/>
    </xf>
    <xf numFmtId="41" fontId="14" fillId="0" borderId="13" xfId="0" applyNumberFormat="1" applyFont="1" applyFill="1" applyBorder="1" applyAlignment="1">
      <alignment/>
    </xf>
    <xf numFmtId="41" fontId="14" fillId="0" borderId="17" xfId="0" applyNumberFormat="1" applyFont="1" applyFill="1" applyBorder="1" applyAlignment="1">
      <alignment/>
    </xf>
    <xf numFmtId="41" fontId="14" fillId="0" borderId="18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14" fillId="0" borderId="20" xfId="0" applyNumberFormat="1" applyFont="1" applyBorder="1" applyAlignment="1">
      <alignment/>
    </xf>
    <xf numFmtId="41" fontId="14" fillId="0" borderId="17" xfId="0" applyNumberFormat="1" applyFont="1" applyBorder="1" applyAlignment="1">
      <alignment/>
    </xf>
    <xf numFmtId="41" fontId="14" fillId="0" borderId="13" xfId="0" applyNumberFormat="1" applyFont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41" fontId="16" fillId="0" borderId="18" xfId="0" applyNumberFormat="1" applyFont="1" applyFill="1" applyBorder="1" applyAlignment="1">
      <alignment horizontal="right" vertical="center"/>
    </xf>
    <xf numFmtId="41" fontId="16" fillId="0" borderId="19" xfId="0" applyNumberFormat="1" applyFont="1" applyFill="1" applyBorder="1" applyAlignment="1">
      <alignment horizontal="right" vertical="center"/>
    </xf>
    <xf numFmtId="41" fontId="16" fillId="0" borderId="10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180" fontId="16" fillId="0" borderId="18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80" fontId="16" fillId="0" borderId="10" xfId="0" applyNumberFormat="1" applyFont="1" applyFill="1" applyBorder="1" applyAlignment="1">
      <alignment vertical="center"/>
    </xf>
    <xf numFmtId="180" fontId="16" fillId="0" borderId="19" xfId="0" applyNumberFormat="1" applyFont="1" applyFill="1" applyBorder="1" applyAlignment="1">
      <alignment vertical="center"/>
    </xf>
    <xf numFmtId="41" fontId="16" fillId="0" borderId="20" xfId="0" applyNumberFormat="1" applyFont="1" applyFill="1" applyBorder="1" applyAlignment="1">
      <alignment horizontal="right"/>
    </xf>
    <xf numFmtId="41" fontId="16" fillId="0" borderId="14" xfId="0" applyNumberFormat="1" applyFont="1" applyFill="1" applyBorder="1" applyAlignment="1">
      <alignment horizontal="right"/>
    </xf>
    <xf numFmtId="41" fontId="16" fillId="0" borderId="13" xfId="0" applyNumberFormat="1" applyFont="1" applyFill="1" applyBorder="1" applyAlignment="1">
      <alignment horizontal="right"/>
    </xf>
    <xf numFmtId="41" fontId="16" fillId="0" borderId="17" xfId="0" applyNumberFormat="1" applyFont="1" applyFill="1" applyBorder="1" applyAlignment="1">
      <alignment horizontal="right"/>
    </xf>
    <xf numFmtId="41" fontId="14" fillId="0" borderId="14" xfId="0" applyNumberFormat="1" applyFont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41" fontId="14" fillId="0" borderId="19" xfId="0" applyNumberFormat="1" applyFont="1" applyBorder="1" applyAlignment="1">
      <alignment horizontal="right" vertical="center"/>
    </xf>
    <xf numFmtId="41" fontId="14" fillId="0" borderId="10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41" fontId="14" fillId="0" borderId="17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7" fillId="0" borderId="16" xfId="0" applyNumberFormat="1" applyFont="1" applyBorder="1" applyAlignment="1">
      <alignment horizontal="center" wrapText="1"/>
    </xf>
    <xf numFmtId="41" fontId="14" fillId="0" borderId="19" xfId="0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41" fontId="14" fillId="0" borderId="17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41" fontId="7" fillId="0" borderId="17" xfId="0" applyNumberFormat="1" applyFont="1" applyBorder="1" applyAlignment="1">
      <alignment horizontal="right"/>
    </xf>
    <xf numFmtId="41" fontId="7" fillId="0" borderId="13" xfId="0" applyNumberFormat="1" applyFont="1" applyBorder="1" applyAlignment="1">
      <alignment horizontal="right"/>
    </xf>
    <xf numFmtId="41" fontId="7" fillId="0" borderId="19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1" fontId="14" fillId="0" borderId="19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9" fillId="0" borderId="0" xfId="0" applyFont="1" applyAlignment="1">
      <alignment horizontal="right"/>
    </xf>
    <xf numFmtId="41" fontId="14" fillId="0" borderId="10" xfId="0" applyNumberFormat="1" applyFont="1" applyBorder="1" applyAlignment="1">
      <alignment horizontal="right"/>
    </xf>
    <xf numFmtId="41" fontId="7" fillId="0" borderId="16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49" fontId="7" fillId="0" borderId="17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41" fontId="7" fillId="0" borderId="11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/>
    </xf>
    <xf numFmtId="41" fontId="7" fillId="0" borderId="17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40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66675"/>
          <a:ext cx="0" cy="602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 -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0</xdr:col>
      <xdr:colOff>266700</xdr:colOff>
      <xdr:row>40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66675"/>
          <a:ext cx="200025" cy="602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0</xdr:rowOff>
    </xdr:from>
    <xdr:to>
      <xdr:col>0</xdr:col>
      <xdr:colOff>742950</xdr:colOff>
      <xdr:row>14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 flipV="1">
          <a:off x="552450" y="2638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10.375" style="78" customWidth="1"/>
    <col min="2" max="2" width="21.125" style="78" customWidth="1"/>
    <col min="3" max="3" width="25.875" style="78" customWidth="1"/>
    <col min="4" max="4" width="15.50390625" style="78" customWidth="1"/>
    <col min="5" max="5" width="12.375" style="78" customWidth="1"/>
    <col min="6" max="6" width="6.25390625" style="78" customWidth="1"/>
    <col min="7" max="7" width="6.50390625" style="78" customWidth="1"/>
    <col min="8" max="8" width="7.50390625" style="78" customWidth="1"/>
    <col min="9" max="9" width="6.50390625" style="78" customWidth="1"/>
    <col min="10" max="10" width="6.25390625" style="78" customWidth="1"/>
    <col min="11" max="14" width="8.75390625" style="78" customWidth="1"/>
    <col min="15" max="15" width="8.875" style="78" customWidth="1"/>
    <col min="16" max="16" width="19.50390625" style="78" customWidth="1"/>
    <col min="17" max="17" width="12.125" style="78" customWidth="1"/>
    <col min="18" max="16384" width="8.875" style="78" customWidth="1"/>
  </cols>
  <sheetData>
    <row r="1" spans="2:14" ht="36.75" customHeight="1">
      <c r="B1" s="178" t="s">
        <v>134</v>
      </c>
      <c r="C1" s="178"/>
      <c r="D1" s="178"/>
      <c r="E1" s="178"/>
      <c r="F1" s="178"/>
      <c r="G1" s="178"/>
      <c r="H1" s="178"/>
      <c r="I1" s="178"/>
      <c r="J1" s="178"/>
      <c r="K1" s="178"/>
      <c r="L1" s="109"/>
      <c r="M1" s="109"/>
      <c r="N1" s="109"/>
    </row>
    <row r="2" spans="2:14" ht="15" customHeight="1">
      <c r="B2" s="79" t="s">
        <v>60</v>
      </c>
      <c r="C2" s="80" t="s">
        <v>59</v>
      </c>
      <c r="D2" s="81" t="s">
        <v>1</v>
      </c>
      <c r="E2" s="201" t="s">
        <v>24</v>
      </c>
      <c r="F2" s="202"/>
      <c r="G2" s="201" t="s">
        <v>25</v>
      </c>
      <c r="H2" s="202"/>
      <c r="I2" s="201" t="s">
        <v>26</v>
      </c>
      <c r="J2" s="202"/>
      <c r="K2" s="82" t="s">
        <v>0</v>
      </c>
      <c r="L2" s="110"/>
      <c r="M2" s="110"/>
      <c r="N2" s="110"/>
    </row>
    <row r="3" spans="2:14" ht="16.5">
      <c r="B3" s="83"/>
      <c r="C3" s="84" t="s">
        <v>27</v>
      </c>
      <c r="D3" s="85" t="s">
        <v>30</v>
      </c>
      <c r="E3" s="199" t="s">
        <v>30</v>
      </c>
      <c r="F3" s="200"/>
      <c r="G3" s="199" t="s">
        <v>30</v>
      </c>
      <c r="H3" s="200"/>
      <c r="I3" s="199" t="s">
        <v>30</v>
      </c>
      <c r="J3" s="200"/>
      <c r="K3" s="86" t="s">
        <v>55</v>
      </c>
      <c r="L3" s="111"/>
      <c r="M3" s="111"/>
      <c r="N3" s="111"/>
    </row>
    <row r="4" spans="2:14" ht="16.5" hidden="1">
      <c r="B4" s="87" t="s">
        <v>28</v>
      </c>
      <c r="C4" s="88">
        <v>4770231</v>
      </c>
      <c r="D4" s="88">
        <v>9</v>
      </c>
      <c r="E4" s="196">
        <v>24</v>
      </c>
      <c r="F4" s="197"/>
      <c r="G4" s="198"/>
      <c r="H4" s="89"/>
      <c r="I4" s="90"/>
      <c r="J4" s="91">
        <v>0</v>
      </c>
      <c r="K4" s="89">
        <v>3</v>
      </c>
      <c r="L4" s="94"/>
      <c r="M4" s="94"/>
      <c r="N4" s="94"/>
    </row>
    <row r="5" spans="2:14" ht="16.5" hidden="1">
      <c r="B5" s="87" t="s">
        <v>20</v>
      </c>
      <c r="C5" s="92">
        <v>4353548</v>
      </c>
      <c r="D5" s="92">
        <v>11</v>
      </c>
      <c r="E5" s="193">
        <v>54</v>
      </c>
      <c r="F5" s="194"/>
      <c r="G5" s="195"/>
      <c r="H5" s="93"/>
      <c r="I5" s="94"/>
      <c r="J5" s="95">
        <v>3</v>
      </c>
      <c r="K5" s="93">
        <v>3</v>
      </c>
      <c r="L5" s="94"/>
      <c r="M5" s="94"/>
      <c r="N5" s="94"/>
    </row>
    <row r="6" spans="2:14" ht="16.5" hidden="1">
      <c r="B6" s="87" t="s">
        <v>21</v>
      </c>
      <c r="C6" s="92">
        <v>4408952</v>
      </c>
      <c r="D6" s="92">
        <v>23</v>
      </c>
      <c r="E6" s="193">
        <v>86</v>
      </c>
      <c r="F6" s="194"/>
      <c r="G6" s="195"/>
      <c r="H6" s="93"/>
      <c r="I6" s="94"/>
      <c r="J6" s="95">
        <v>0</v>
      </c>
      <c r="K6" s="93">
        <v>20</v>
      </c>
      <c r="L6" s="94"/>
      <c r="M6" s="94"/>
      <c r="N6" s="94"/>
    </row>
    <row r="7" spans="2:14" ht="16.5" hidden="1">
      <c r="B7" s="87" t="s">
        <v>22</v>
      </c>
      <c r="C7" s="92">
        <v>3624215</v>
      </c>
      <c r="D7" s="92">
        <v>18</v>
      </c>
      <c r="E7" s="193">
        <v>68</v>
      </c>
      <c r="F7" s="194"/>
      <c r="G7" s="195"/>
      <c r="H7" s="93"/>
      <c r="I7" s="94"/>
      <c r="J7" s="95">
        <v>3</v>
      </c>
      <c r="K7" s="93">
        <v>1</v>
      </c>
      <c r="L7" s="94"/>
      <c r="M7" s="94"/>
      <c r="N7" s="94"/>
    </row>
    <row r="8" spans="2:14" ht="13.5" customHeight="1" hidden="1">
      <c r="B8" s="87" t="s">
        <v>23</v>
      </c>
      <c r="C8" s="92">
        <v>4948919</v>
      </c>
      <c r="D8" s="92">
        <v>26</v>
      </c>
      <c r="E8" s="193">
        <v>35</v>
      </c>
      <c r="F8" s="194"/>
      <c r="G8" s="195"/>
      <c r="H8" s="93"/>
      <c r="I8" s="94"/>
      <c r="J8" s="95">
        <v>30</v>
      </c>
      <c r="K8" s="93">
        <v>11</v>
      </c>
      <c r="L8" s="94"/>
      <c r="M8" s="94"/>
      <c r="N8" s="94"/>
    </row>
    <row r="9" spans="2:14" ht="13.5" customHeight="1" hidden="1">
      <c r="B9" s="87" t="s">
        <v>56</v>
      </c>
      <c r="C9" s="92">
        <v>4226613</v>
      </c>
      <c r="D9" s="92">
        <v>23</v>
      </c>
      <c r="E9" s="93"/>
      <c r="F9" s="95">
        <v>11</v>
      </c>
      <c r="G9" s="93"/>
      <c r="H9" s="95">
        <v>35</v>
      </c>
      <c r="I9" s="93"/>
      <c r="J9" s="95">
        <v>11</v>
      </c>
      <c r="K9" s="93">
        <v>0</v>
      </c>
      <c r="L9" s="94"/>
      <c r="M9" s="94"/>
      <c r="N9" s="94"/>
    </row>
    <row r="10" spans="2:14" ht="13.5" customHeight="1" hidden="1">
      <c r="B10" s="87" t="s">
        <v>61</v>
      </c>
      <c r="C10" s="92">
        <v>7725698</v>
      </c>
      <c r="D10" s="92">
        <v>49</v>
      </c>
      <c r="E10" s="93"/>
      <c r="F10" s="95">
        <v>6</v>
      </c>
      <c r="G10" s="93"/>
      <c r="H10" s="95">
        <v>13</v>
      </c>
      <c r="I10" s="93"/>
      <c r="J10" s="95">
        <v>8</v>
      </c>
      <c r="K10" s="93">
        <v>4</v>
      </c>
      <c r="L10" s="94"/>
      <c r="M10" s="94"/>
      <c r="N10" s="94"/>
    </row>
    <row r="11" spans="2:17" ht="15" customHeight="1">
      <c r="B11" s="87" t="s">
        <v>107</v>
      </c>
      <c r="C11" s="180">
        <v>5096987</v>
      </c>
      <c r="D11" s="180">
        <v>16</v>
      </c>
      <c r="E11" s="181"/>
      <c r="F11" s="182">
        <v>34</v>
      </c>
      <c r="G11" s="181"/>
      <c r="H11" s="182">
        <v>19</v>
      </c>
      <c r="I11" s="181"/>
      <c r="J11" s="182">
        <v>4</v>
      </c>
      <c r="K11" s="181">
        <v>0</v>
      </c>
      <c r="L11" s="94"/>
      <c r="M11" s="94"/>
      <c r="N11" s="94"/>
      <c r="O11" s="114"/>
      <c r="P11" s="114"/>
      <c r="Q11" s="114"/>
    </row>
    <row r="12" spans="2:17" ht="15" customHeight="1">
      <c r="B12" s="87" t="s">
        <v>108</v>
      </c>
      <c r="C12" s="180">
        <v>3899770.93</v>
      </c>
      <c r="D12" s="180">
        <v>16</v>
      </c>
      <c r="E12" s="183"/>
      <c r="F12" s="182">
        <v>1</v>
      </c>
      <c r="G12" s="183"/>
      <c r="H12" s="182">
        <v>45</v>
      </c>
      <c r="I12" s="181"/>
      <c r="J12" s="182">
        <v>1</v>
      </c>
      <c r="K12" s="181">
        <v>1</v>
      </c>
      <c r="L12" s="112"/>
      <c r="M12" s="112"/>
      <c r="N12" s="112"/>
      <c r="O12" s="114"/>
      <c r="P12" s="114"/>
      <c r="Q12" s="114"/>
    </row>
    <row r="13" spans="2:17" ht="15" customHeight="1">
      <c r="B13" s="87" t="s">
        <v>109</v>
      </c>
      <c r="C13" s="180">
        <v>5769369</v>
      </c>
      <c r="D13" s="180">
        <v>14</v>
      </c>
      <c r="E13" s="183"/>
      <c r="F13" s="182">
        <v>20</v>
      </c>
      <c r="G13" s="183"/>
      <c r="H13" s="182">
        <v>5</v>
      </c>
      <c r="I13" s="181"/>
      <c r="J13" s="182">
        <v>5</v>
      </c>
      <c r="K13" s="181">
        <v>0</v>
      </c>
      <c r="L13" s="112"/>
      <c r="M13" s="112"/>
      <c r="N13" s="112"/>
      <c r="O13" s="114"/>
      <c r="P13" s="114"/>
      <c r="Q13" s="114"/>
    </row>
    <row r="14" spans="2:17" ht="15" customHeight="1">
      <c r="B14" s="87" t="s">
        <v>110</v>
      </c>
      <c r="C14" s="180">
        <v>6688429</v>
      </c>
      <c r="D14" s="180">
        <v>5</v>
      </c>
      <c r="E14" s="183"/>
      <c r="F14" s="182">
        <v>0</v>
      </c>
      <c r="G14" s="183"/>
      <c r="H14" s="182">
        <v>2</v>
      </c>
      <c r="I14" s="181"/>
      <c r="J14" s="182">
        <v>0</v>
      </c>
      <c r="K14" s="181">
        <v>1</v>
      </c>
      <c r="L14" s="112"/>
      <c r="M14" s="112"/>
      <c r="N14" s="112"/>
      <c r="O14" s="114"/>
      <c r="P14" s="114"/>
      <c r="Q14" s="114"/>
    </row>
    <row r="15" spans="2:17" ht="15" customHeight="1">
      <c r="B15" s="87" t="s">
        <v>111</v>
      </c>
      <c r="C15" s="180">
        <f>SUM(C17:C38)</f>
        <v>6837307</v>
      </c>
      <c r="D15" s="180">
        <f>SUM(D17:D38)</f>
        <v>3</v>
      </c>
      <c r="E15" s="183"/>
      <c r="F15" s="182">
        <f>SUM(F17:F38)</f>
        <v>3</v>
      </c>
      <c r="G15" s="183"/>
      <c r="H15" s="182">
        <f>SUM(H17:H38)</f>
        <v>6</v>
      </c>
      <c r="I15" s="181"/>
      <c r="J15" s="182">
        <f>SUM(J17:J38)</f>
        <v>1</v>
      </c>
      <c r="K15" s="181">
        <f>SUM(K17:K38)</f>
        <v>2</v>
      </c>
      <c r="L15" s="112"/>
      <c r="M15" s="112"/>
      <c r="N15" s="112"/>
      <c r="O15" s="114"/>
      <c r="P15" s="114"/>
      <c r="Q15" s="114"/>
    </row>
    <row r="16" spans="2:17" ht="11.25" customHeight="1">
      <c r="B16" s="106"/>
      <c r="C16" s="180"/>
      <c r="D16" s="180"/>
      <c r="E16" s="183"/>
      <c r="F16" s="182"/>
      <c r="G16" s="183"/>
      <c r="H16" s="182"/>
      <c r="I16" s="183"/>
      <c r="J16" s="182"/>
      <c r="K16" s="183"/>
      <c r="L16" s="94"/>
      <c r="M16" s="94"/>
      <c r="N16" s="94"/>
      <c r="O16" s="114"/>
      <c r="P16" s="114"/>
      <c r="Q16" s="114"/>
    </row>
    <row r="17" spans="2:17" ht="13.5" customHeight="1">
      <c r="B17" s="96" t="s">
        <v>64</v>
      </c>
      <c r="C17" s="184">
        <f>'新北'!B10</f>
        <v>2349</v>
      </c>
      <c r="D17" s="184">
        <f>'新北'!C10</f>
        <v>0</v>
      </c>
      <c r="E17" s="185"/>
      <c r="F17" s="186">
        <f>'新北'!E10</f>
        <v>2</v>
      </c>
      <c r="G17" s="185"/>
      <c r="H17" s="186">
        <f>'新北'!G10</f>
        <v>1</v>
      </c>
      <c r="I17" s="187"/>
      <c r="J17" s="186">
        <f>'新北'!I10</f>
        <v>0</v>
      </c>
      <c r="K17" s="187">
        <f>'新北'!K10</f>
        <v>0</v>
      </c>
      <c r="L17" s="97"/>
      <c r="M17" s="97"/>
      <c r="N17" s="97"/>
      <c r="O17" s="114"/>
      <c r="P17" s="114"/>
      <c r="Q17" s="114"/>
    </row>
    <row r="18" spans="2:17" s="98" customFormat="1" ht="13.5" customHeight="1">
      <c r="B18" s="99" t="s">
        <v>98</v>
      </c>
      <c r="C18" s="184">
        <v>0</v>
      </c>
      <c r="D18" s="184">
        <v>0</v>
      </c>
      <c r="E18" s="185"/>
      <c r="F18" s="186">
        <v>0</v>
      </c>
      <c r="G18" s="185"/>
      <c r="H18" s="186">
        <v>0</v>
      </c>
      <c r="I18" s="187"/>
      <c r="J18" s="186">
        <v>0</v>
      </c>
      <c r="K18" s="187">
        <v>0</v>
      </c>
      <c r="L18" s="97"/>
      <c r="M18" s="97"/>
      <c r="N18" s="97"/>
      <c r="O18" s="115"/>
      <c r="P18" s="116"/>
      <c r="Q18" s="117"/>
    </row>
    <row r="19" spans="2:17" s="98" customFormat="1" ht="13.5" customHeight="1">
      <c r="B19" s="99" t="s">
        <v>99</v>
      </c>
      <c r="C19" s="184">
        <f>'桃園'!B15</f>
        <v>1628402</v>
      </c>
      <c r="D19" s="184">
        <f>'桃園'!C15</f>
        <v>2</v>
      </c>
      <c r="E19" s="185"/>
      <c r="F19" s="186">
        <f>'桃園'!E15</f>
        <v>1</v>
      </c>
      <c r="G19" s="185"/>
      <c r="H19" s="186">
        <f>'桃園'!G15</f>
        <v>1</v>
      </c>
      <c r="I19" s="185"/>
      <c r="J19" s="186">
        <f>'桃園'!I15</f>
        <v>0</v>
      </c>
      <c r="K19" s="185">
        <f>'桃園'!J15</f>
        <v>0</v>
      </c>
      <c r="L19" s="97"/>
      <c r="M19" s="97"/>
      <c r="N19" s="97"/>
      <c r="O19" s="101"/>
      <c r="P19" s="116"/>
      <c r="Q19" s="117"/>
    </row>
    <row r="20" spans="2:17" s="98" customFormat="1" ht="13.5" customHeight="1">
      <c r="B20" s="99" t="s">
        <v>15</v>
      </c>
      <c r="C20" s="184">
        <f>'臺中'!B15</f>
        <v>610000</v>
      </c>
      <c r="D20" s="184">
        <f>'臺中'!C15</f>
        <v>1</v>
      </c>
      <c r="E20" s="185"/>
      <c r="F20" s="186">
        <f>'臺中'!E15</f>
        <v>0</v>
      </c>
      <c r="G20" s="185"/>
      <c r="H20" s="186">
        <f>'臺中'!G15</f>
        <v>0</v>
      </c>
      <c r="I20" s="185"/>
      <c r="J20" s="186">
        <f>'臺中'!I15</f>
        <v>0</v>
      </c>
      <c r="K20" s="185">
        <f>'臺中'!J15</f>
        <v>0</v>
      </c>
      <c r="L20" s="97"/>
      <c r="M20" s="97"/>
      <c r="N20" s="97"/>
      <c r="O20" s="101"/>
      <c r="P20" s="116"/>
      <c r="Q20" s="117"/>
    </row>
    <row r="21" spans="2:17" s="98" customFormat="1" ht="13.5" customHeight="1">
      <c r="B21" s="99" t="s">
        <v>17</v>
      </c>
      <c r="C21" s="184">
        <f>'臺南'!B15</f>
        <v>495000</v>
      </c>
      <c r="D21" s="184">
        <f>'臺南'!C15</f>
        <v>0</v>
      </c>
      <c r="E21" s="185"/>
      <c r="F21" s="186">
        <f>'臺南'!E15</f>
        <v>0</v>
      </c>
      <c r="G21" s="185"/>
      <c r="H21" s="186">
        <f>'臺南'!G15</f>
        <v>0</v>
      </c>
      <c r="I21" s="185"/>
      <c r="J21" s="186">
        <f>'臺南'!I15</f>
        <v>0</v>
      </c>
      <c r="K21" s="185">
        <f>'臺南'!J15</f>
        <v>1</v>
      </c>
      <c r="L21" s="97"/>
      <c r="M21" s="97"/>
      <c r="N21" s="97"/>
      <c r="O21" s="101"/>
      <c r="P21" s="116"/>
      <c r="Q21" s="117"/>
    </row>
    <row r="22" spans="2:17" s="98" customFormat="1" ht="13.5" customHeight="1">
      <c r="B22" s="99" t="s">
        <v>65</v>
      </c>
      <c r="C22" s="184">
        <f>'高雄'!B10</f>
        <v>1050877</v>
      </c>
      <c r="D22" s="184">
        <f>'高雄'!C10</f>
        <v>0</v>
      </c>
      <c r="E22" s="185"/>
      <c r="F22" s="186">
        <f>'高雄'!E10</f>
        <v>0</v>
      </c>
      <c r="G22" s="185"/>
      <c r="H22" s="186">
        <f>'高雄'!G10</f>
        <v>1</v>
      </c>
      <c r="I22" s="185"/>
      <c r="J22" s="186">
        <f>'高雄'!I10</f>
        <v>1</v>
      </c>
      <c r="K22" s="185">
        <f>'高雄'!J10</f>
        <v>1</v>
      </c>
      <c r="L22" s="97"/>
      <c r="M22" s="97"/>
      <c r="N22" s="97"/>
      <c r="O22" s="101"/>
      <c r="P22" s="116"/>
      <c r="Q22" s="117"/>
    </row>
    <row r="23" spans="2:17" s="98" customFormat="1" ht="13.5" customHeight="1">
      <c r="B23" s="99" t="s">
        <v>2</v>
      </c>
      <c r="C23" s="184">
        <f>'宜蘭'!B10</f>
        <v>0</v>
      </c>
      <c r="D23" s="184">
        <f>'宜蘭'!C10</f>
        <v>0</v>
      </c>
      <c r="E23" s="185"/>
      <c r="F23" s="186">
        <f>'宜蘭'!E10</f>
        <v>0</v>
      </c>
      <c r="G23" s="185"/>
      <c r="H23" s="186">
        <f>'宜蘭'!G10</f>
        <v>0</v>
      </c>
      <c r="I23" s="185"/>
      <c r="J23" s="186">
        <f>'宜蘭'!I10</f>
        <v>0</v>
      </c>
      <c r="K23" s="185">
        <f>'宜蘭'!J10</f>
        <v>0</v>
      </c>
      <c r="L23" s="97"/>
      <c r="M23" s="97"/>
      <c r="N23" s="97"/>
      <c r="O23" s="101"/>
      <c r="P23" s="116"/>
      <c r="Q23" s="117"/>
    </row>
    <row r="24" spans="2:17" s="98" customFormat="1" ht="13.5" customHeight="1">
      <c r="B24" s="99" t="s">
        <v>3</v>
      </c>
      <c r="C24" s="184">
        <f>'新竹'!B10</f>
        <v>0</v>
      </c>
      <c r="D24" s="184">
        <f>'新竹'!C10</f>
        <v>0</v>
      </c>
      <c r="E24" s="185"/>
      <c r="F24" s="186">
        <f>'新竹'!E10</f>
        <v>0</v>
      </c>
      <c r="G24" s="185"/>
      <c r="H24" s="186">
        <f>'新竹'!G10</f>
        <v>0</v>
      </c>
      <c r="I24" s="185"/>
      <c r="J24" s="186">
        <f>'新竹'!I10</f>
        <v>0</v>
      </c>
      <c r="K24" s="185">
        <f>'新竹'!J10</f>
        <v>0</v>
      </c>
      <c r="L24" s="97"/>
      <c r="M24" s="97"/>
      <c r="N24" s="97"/>
      <c r="O24" s="101"/>
      <c r="P24" s="116"/>
      <c r="Q24" s="117"/>
    </row>
    <row r="25" spans="2:17" s="98" customFormat="1" ht="13.5" customHeight="1">
      <c r="B25" s="99" t="s">
        <v>4</v>
      </c>
      <c r="C25" s="184">
        <f>'苗栗'!B10</f>
        <v>454130</v>
      </c>
      <c r="D25" s="184">
        <f>'苗栗'!C10</f>
        <v>0</v>
      </c>
      <c r="E25" s="185"/>
      <c r="F25" s="186">
        <f>'苗栗'!E10</f>
        <v>0</v>
      </c>
      <c r="G25" s="185"/>
      <c r="H25" s="186">
        <f>'苗栗'!G10</f>
        <v>0</v>
      </c>
      <c r="I25" s="185"/>
      <c r="J25" s="186">
        <f>'苗栗'!I10</f>
        <v>0</v>
      </c>
      <c r="K25" s="185">
        <f>'苗栗'!J10</f>
        <v>0</v>
      </c>
      <c r="L25" s="97"/>
      <c r="M25" s="97"/>
      <c r="N25" s="97"/>
      <c r="O25" s="101"/>
      <c r="P25" s="116"/>
      <c r="Q25" s="117"/>
    </row>
    <row r="26" spans="2:17" s="98" customFormat="1" ht="13.5" customHeight="1">
      <c r="B26" s="99" t="s">
        <v>5</v>
      </c>
      <c r="C26" s="184">
        <f>0</f>
        <v>0</v>
      </c>
      <c r="D26" s="184">
        <f>0</f>
        <v>0</v>
      </c>
      <c r="E26" s="185"/>
      <c r="F26" s="186">
        <f>0</f>
        <v>0</v>
      </c>
      <c r="G26" s="185"/>
      <c r="H26" s="186">
        <f>0</f>
        <v>0</v>
      </c>
      <c r="I26" s="185"/>
      <c r="J26" s="186">
        <f>0</f>
        <v>0</v>
      </c>
      <c r="K26" s="185">
        <f>0</f>
        <v>0</v>
      </c>
      <c r="L26" s="97"/>
      <c r="M26" s="97"/>
      <c r="N26" s="97"/>
      <c r="O26" s="101"/>
      <c r="P26" s="116"/>
      <c r="Q26" s="117"/>
    </row>
    <row r="27" spans="2:17" s="98" customFormat="1" ht="13.5" customHeight="1">
      <c r="B27" s="99" t="s">
        <v>6</v>
      </c>
      <c r="C27" s="184">
        <f>'南投'!B15</f>
        <v>1558649</v>
      </c>
      <c r="D27" s="184">
        <f>'南投'!C15</f>
        <v>0</v>
      </c>
      <c r="E27" s="185"/>
      <c r="F27" s="186">
        <f>'南投'!E15</f>
        <v>0</v>
      </c>
      <c r="G27" s="185"/>
      <c r="H27" s="186">
        <f>'南投'!G15</f>
        <v>0</v>
      </c>
      <c r="I27" s="185"/>
      <c r="J27" s="186">
        <f>'南投'!I15</f>
        <v>0</v>
      </c>
      <c r="K27" s="185">
        <f>'南投'!J15</f>
        <v>0</v>
      </c>
      <c r="L27" s="97"/>
      <c r="M27" s="97"/>
      <c r="N27" s="97"/>
      <c r="O27" s="101"/>
      <c r="P27" s="116"/>
      <c r="Q27" s="117"/>
    </row>
    <row r="28" spans="2:17" s="98" customFormat="1" ht="13.5" customHeight="1">
      <c r="B28" s="99" t="s">
        <v>7</v>
      </c>
      <c r="C28" s="184">
        <f>0</f>
        <v>0</v>
      </c>
      <c r="D28" s="184">
        <f>0</f>
        <v>0</v>
      </c>
      <c r="E28" s="185"/>
      <c r="F28" s="186">
        <f>0</f>
        <v>0</v>
      </c>
      <c r="G28" s="185"/>
      <c r="H28" s="186">
        <f>0</f>
        <v>0</v>
      </c>
      <c r="I28" s="185"/>
      <c r="J28" s="186">
        <f>0</f>
        <v>0</v>
      </c>
      <c r="K28" s="185">
        <f>0</f>
        <v>0</v>
      </c>
      <c r="L28" s="97"/>
      <c r="M28" s="97"/>
      <c r="N28" s="97"/>
      <c r="O28" s="101"/>
      <c r="P28" s="116"/>
      <c r="Q28" s="117"/>
    </row>
    <row r="29" spans="2:17" s="98" customFormat="1" ht="13.5" customHeight="1">
      <c r="B29" s="99" t="s">
        <v>8</v>
      </c>
      <c r="C29" s="184">
        <f>'嘉義'!B10</f>
        <v>1002500</v>
      </c>
      <c r="D29" s="184">
        <f>'嘉義'!C10</f>
        <v>0</v>
      </c>
      <c r="E29" s="185"/>
      <c r="F29" s="186">
        <f>'嘉義'!E10</f>
        <v>0</v>
      </c>
      <c r="G29" s="185"/>
      <c r="H29" s="186">
        <f>'嘉義'!G10</f>
        <v>0</v>
      </c>
      <c r="I29" s="185"/>
      <c r="J29" s="186">
        <f>'嘉義'!I10</f>
        <v>0</v>
      </c>
      <c r="K29" s="185">
        <f>'嘉義'!J10</f>
        <v>0</v>
      </c>
      <c r="L29" s="97"/>
      <c r="M29" s="97"/>
      <c r="N29" s="97"/>
      <c r="O29" s="101"/>
      <c r="P29" s="116"/>
      <c r="Q29" s="117"/>
    </row>
    <row r="30" spans="2:17" s="98" customFormat="1" ht="13.5" customHeight="1">
      <c r="B30" s="99" t="s">
        <v>9</v>
      </c>
      <c r="C30" s="184">
        <f>'屏東'!B10</f>
        <v>32674</v>
      </c>
      <c r="D30" s="184">
        <f>'屏東'!C10</f>
        <v>0</v>
      </c>
      <c r="E30" s="185"/>
      <c r="F30" s="186">
        <f>'屏東'!E10</f>
        <v>0</v>
      </c>
      <c r="G30" s="185"/>
      <c r="H30" s="186">
        <f>'屏東'!G10</f>
        <v>0</v>
      </c>
      <c r="I30" s="185"/>
      <c r="J30" s="186">
        <f>'屏東'!I10</f>
        <v>0</v>
      </c>
      <c r="K30" s="185">
        <f>'屏東'!J10</f>
        <v>0</v>
      </c>
      <c r="L30" s="97"/>
      <c r="M30" s="97"/>
      <c r="N30" s="97"/>
      <c r="O30" s="101"/>
      <c r="P30" s="116"/>
      <c r="Q30" s="117"/>
    </row>
    <row r="31" spans="2:17" s="98" customFormat="1" ht="13.5" customHeight="1">
      <c r="B31" s="99" t="s">
        <v>10</v>
      </c>
      <c r="C31" s="184">
        <f>'臺東'!B10</f>
        <v>0</v>
      </c>
      <c r="D31" s="184">
        <f>0</f>
        <v>0</v>
      </c>
      <c r="E31" s="185"/>
      <c r="F31" s="186">
        <f>0</f>
        <v>0</v>
      </c>
      <c r="G31" s="185"/>
      <c r="H31" s="186">
        <f>0</f>
        <v>0</v>
      </c>
      <c r="I31" s="185"/>
      <c r="J31" s="186">
        <f>0</f>
        <v>0</v>
      </c>
      <c r="K31" s="185">
        <f>0</f>
        <v>0</v>
      </c>
      <c r="L31" s="97"/>
      <c r="M31" s="97"/>
      <c r="N31" s="97"/>
      <c r="O31" s="101"/>
      <c r="P31" s="116"/>
      <c r="Q31" s="117"/>
    </row>
    <row r="32" spans="2:17" s="98" customFormat="1" ht="13.5" customHeight="1">
      <c r="B32" s="99" t="s">
        <v>11</v>
      </c>
      <c r="C32" s="184">
        <f>0</f>
        <v>0</v>
      </c>
      <c r="D32" s="184">
        <f>0</f>
        <v>0</v>
      </c>
      <c r="E32" s="185"/>
      <c r="F32" s="186">
        <f>0</f>
        <v>0</v>
      </c>
      <c r="G32" s="185"/>
      <c r="H32" s="186">
        <f>0</f>
        <v>0</v>
      </c>
      <c r="I32" s="185"/>
      <c r="J32" s="186">
        <f>0</f>
        <v>0</v>
      </c>
      <c r="K32" s="185">
        <f>0</f>
        <v>0</v>
      </c>
      <c r="L32" s="97"/>
      <c r="M32" s="97"/>
      <c r="N32" s="97"/>
      <c r="O32" s="101"/>
      <c r="P32" s="116"/>
      <c r="Q32" s="117"/>
    </row>
    <row r="33" spans="2:17" s="98" customFormat="1" ht="13.5" customHeight="1">
      <c r="B33" s="99" t="s">
        <v>12</v>
      </c>
      <c r="C33" s="184">
        <f>'澎湖'!B7</f>
        <v>0</v>
      </c>
      <c r="D33" s="184">
        <f>'澎湖'!C7</f>
        <v>0</v>
      </c>
      <c r="E33" s="185"/>
      <c r="F33" s="186">
        <f>'澎湖'!E7</f>
        <v>0</v>
      </c>
      <c r="G33" s="185"/>
      <c r="H33" s="186">
        <f>'澎湖'!G10</f>
        <v>3</v>
      </c>
      <c r="I33" s="185"/>
      <c r="J33" s="186">
        <f>'澎湖'!I7</f>
        <v>0</v>
      </c>
      <c r="K33" s="185">
        <f>'澎湖'!J7</f>
        <v>0</v>
      </c>
      <c r="L33" s="97"/>
      <c r="M33" s="97"/>
      <c r="N33" s="97"/>
      <c r="O33" s="101"/>
      <c r="P33" s="116"/>
      <c r="Q33" s="117"/>
    </row>
    <row r="34" spans="2:17" s="98" customFormat="1" ht="13.5" customHeight="1">
      <c r="B34" s="99" t="s">
        <v>13</v>
      </c>
      <c r="C34" s="184">
        <f>'基市'!B7</f>
        <v>0</v>
      </c>
      <c r="D34" s="184">
        <f>'基市'!C7</f>
        <v>0</v>
      </c>
      <c r="E34" s="185"/>
      <c r="F34" s="186">
        <f>'基市'!E7</f>
        <v>0</v>
      </c>
      <c r="G34" s="185"/>
      <c r="H34" s="186">
        <f>'基市'!G7</f>
        <v>0</v>
      </c>
      <c r="I34" s="185"/>
      <c r="J34" s="186">
        <f>'基市'!I7</f>
        <v>0</v>
      </c>
      <c r="K34" s="185">
        <f>'基市'!J7</f>
        <v>0</v>
      </c>
      <c r="L34" s="97"/>
      <c r="M34" s="97"/>
      <c r="N34" s="97"/>
      <c r="O34" s="101"/>
      <c r="P34" s="116"/>
      <c r="Q34" s="117"/>
    </row>
    <row r="35" spans="2:17" s="98" customFormat="1" ht="13.5" customHeight="1">
      <c r="B35" s="99" t="s">
        <v>14</v>
      </c>
      <c r="C35" s="184">
        <f>0</f>
        <v>0</v>
      </c>
      <c r="D35" s="184">
        <f>0</f>
        <v>0</v>
      </c>
      <c r="E35" s="185"/>
      <c r="F35" s="186">
        <f>0</f>
        <v>0</v>
      </c>
      <c r="G35" s="185"/>
      <c r="H35" s="186">
        <f>0</f>
        <v>0</v>
      </c>
      <c r="I35" s="185"/>
      <c r="J35" s="186">
        <f>0</f>
        <v>0</v>
      </c>
      <c r="K35" s="185">
        <f>0</f>
        <v>0</v>
      </c>
      <c r="L35" s="97"/>
      <c r="M35" s="97"/>
      <c r="N35" s="97"/>
      <c r="O35" s="101"/>
      <c r="P35" s="116"/>
      <c r="Q35" s="117"/>
    </row>
    <row r="36" spans="2:17" s="98" customFormat="1" ht="13.5" customHeight="1">
      <c r="B36" s="99" t="s">
        <v>16</v>
      </c>
      <c r="C36" s="184">
        <f>'嘉市'!B7</f>
        <v>0</v>
      </c>
      <c r="D36" s="184">
        <f>'嘉市'!C7</f>
        <v>0</v>
      </c>
      <c r="E36" s="185"/>
      <c r="F36" s="186">
        <f>'嘉市'!E7</f>
        <v>0</v>
      </c>
      <c r="G36" s="185"/>
      <c r="H36" s="186">
        <f>'嘉市'!G7</f>
        <v>0</v>
      </c>
      <c r="I36" s="185"/>
      <c r="J36" s="186">
        <f>'嘉市'!I7</f>
        <v>0</v>
      </c>
      <c r="K36" s="185">
        <f>'嘉市'!J7</f>
        <v>0</v>
      </c>
      <c r="L36" s="97"/>
      <c r="M36" s="97"/>
      <c r="N36" s="97"/>
      <c r="O36" s="101"/>
      <c r="P36" s="116"/>
      <c r="Q36" s="117"/>
    </row>
    <row r="37" spans="2:17" s="98" customFormat="1" ht="13.5" customHeight="1">
      <c r="B37" s="101" t="s">
        <v>66</v>
      </c>
      <c r="C37" s="184">
        <f>'金門縣'!B10</f>
        <v>0</v>
      </c>
      <c r="D37" s="184">
        <f>'金門縣'!C10</f>
        <v>0</v>
      </c>
      <c r="E37" s="185"/>
      <c r="F37" s="186">
        <f>'金門縣'!E10</f>
        <v>0</v>
      </c>
      <c r="G37" s="185"/>
      <c r="H37" s="186">
        <f>'金門縣'!G10</f>
        <v>0</v>
      </c>
      <c r="I37" s="185"/>
      <c r="J37" s="186">
        <f>'金門縣'!I10</f>
        <v>0</v>
      </c>
      <c r="K37" s="185">
        <f>'金門縣'!J10</f>
        <v>0</v>
      </c>
      <c r="L37" s="97"/>
      <c r="M37" s="97"/>
      <c r="N37" s="97"/>
      <c r="O37" s="101"/>
      <c r="P37" s="116"/>
      <c r="Q37" s="117"/>
    </row>
    <row r="38" spans="2:17" s="98" customFormat="1" ht="13.5" customHeight="1">
      <c r="B38" s="102" t="s">
        <v>31</v>
      </c>
      <c r="C38" s="184">
        <f>'連江縣'!B10</f>
        <v>2726</v>
      </c>
      <c r="D38" s="184">
        <f>'連江縣'!C10</f>
        <v>0</v>
      </c>
      <c r="E38" s="185"/>
      <c r="F38" s="186">
        <f>'連江縣'!E10</f>
        <v>0</v>
      </c>
      <c r="G38" s="185"/>
      <c r="H38" s="186">
        <f>'連江縣'!G10</f>
        <v>0</v>
      </c>
      <c r="I38" s="185"/>
      <c r="J38" s="186">
        <f>'連江縣'!I10</f>
        <v>0</v>
      </c>
      <c r="K38" s="185">
        <f>'連江縣'!J10</f>
        <v>0</v>
      </c>
      <c r="L38" s="97"/>
      <c r="M38" s="97"/>
      <c r="N38" s="97"/>
      <c r="O38" s="101"/>
      <c r="P38" s="116"/>
      <c r="Q38" s="117"/>
    </row>
    <row r="39" spans="2:17" s="98" customFormat="1" ht="13.5" customHeight="1">
      <c r="B39" s="103"/>
      <c r="C39" s="188"/>
      <c r="D39" s="188"/>
      <c r="E39" s="189"/>
      <c r="F39" s="190"/>
      <c r="G39" s="191"/>
      <c r="H39" s="190"/>
      <c r="I39" s="191"/>
      <c r="J39" s="190"/>
      <c r="K39" s="191"/>
      <c r="L39" s="113"/>
      <c r="M39" s="113"/>
      <c r="N39" s="113"/>
      <c r="O39" s="101"/>
      <c r="P39" s="116"/>
      <c r="Q39" s="117"/>
    </row>
    <row r="40" spans="2:17" s="98" customFormat="1" ht="15" customHeight="1">
      <c r="B40" s="104" t="s">
        <v>32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4"/>
      <c r="O40" s="100"/>
      <c r="P40" s="100"/>
      <c r="Q40" s="100"/>
    </row>
    <row r="41" spans="14:17" ht="16.5">
      <c r="N41" s="114"/>
      <c r="O41" s="114"/>
      <c r="P41" s="114"/>
      <c r="Q41" s="114"/>
    </row>
    <row r="42" spans="14:17" ht="16.5">
      <c r="N42" s="114"/>
      <c r="O42" s="114"/>
      <c r="P42" s="114"/>
      <c r="Q42" s="114"/>
    </row>
  </sheetData>
  <sheetProtection/>
  <mergeCells count="11">
    <mergeCell ref="E2:F2"/>
    <mergeCell ref="G2:H2"/>
    <mergeCell ref="I2:J2"/>
    <mergeCell ref="E3:F3"/>
    <mergeCell ref="G3:H3"/>
    <mergeCell ref="E7:G7"/>
    <mergeCell ref="E8:G8"/>
    <mergeCell ref="E4:G4"/>
    <mergeCell ref="E5:G5"/>
    <mergeCell ref="E6:G6"/>
    <mergeCell ref="I3:J3"/>
  </mergeCells>
  <printOptions horizontalCentered="1" verticalCentered="1"/>
  <pageMargins left="0.03937007874015748" right="0.7874015748031497" top="0.5511811023622047" bottom="0.5511811023622047" header="0.5118110236220472" footer="0.5118110236220472"/>
  <pageSetup horizontalDpi="600" verticalDpi="600" orientation="landscape" paperSize="9" r:id="rId2"/>
  <ignoredErrors>
    <ignoredError sqref="C27:K2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4" width="8.875" style="5" customWidth="1"/>
    <col min="15" max="15" width="12.25390625" style="5" customWidth="1"/>
    <col min="16" max="16384" width="8.875" style="5" customWidth="1"/>
  </cols>
  <sheetData>
    <row r="1" spans="1:10" ht="57.75" customHeight="1">
      <c r="A1" s="178" t="s">
        <v>123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6.5" customHeight="1" hidden="1">
      <c r="A2" s="35" t="s">
        <v>33</v>
      </c>
      <c r="B2" s="16">
        <v>0</v>
      </c>
      <c r="C2" s="16">
        <v>0</v>
      </c>
      <c r="D2" s="214">
        <v>1</v>
      </c>
      <c r="E2" s="215"/>
      <c r="F2" s="216"/>
      <c r="G2" s="17"/>
      <c r="H2" s="19"/>
      <c r="I2" s="20">
        <v>0</v>
      </c>
      <c r="J2" s="17">
        <v>0</v>
      </c>
    </row>
    <row r="3" spans="1:10" s="1" customFormat="1" ht="16.5" customHeight="1" hidden="1">
      <c r="A3" s="6" t="s">
        <v>20</v>
      </c>
      <c r="B3" s="21">
        <v>0</v>
      </c>
      <c r="C3" s="21">
        <v>0</v>
      </c>
      <c r="D3" s="205">
        <v>0</v>
      </c>
      <c r="E3" s="217"/>
      <c r="F3" s="206"/>
      <c r="G3" s="22"/>
      <c r="H3" s="23"/>
      <c r="I3" s="24">
        <v>0</v>
      </c>
      <c r="J3" s="22">
        <v>0</v>
      </c>
    </row>
    <row r="4" spans="1:10" s="1" customFormat="1" ht="15" customHeight="1" hidden="1">
      <c r="A4" s="6" t="s">
        <v>21</v>
      </c>
      <c r="B4" s="21">
        <v>960000</v>
      </c>
      <c r="C4" s="21">
        <v>0</v>
      </c>
      <c r="D4" s="205">
        <v>0</v>
      </c>
      <c r="E4" s="217"/>
      <c r="F4" s="206"/>
      <c r="G4" s="22"/>
      <c r="H4" s="23"/>
      <c r="I4" s="24">
        <v>0</v>
      </c>
      <c r="J4" s="22">
        <v>0</v>
      </c>
    </row>
    <row r="5" spans="1:10" s="1" customFormat="1" ht="15" customHeight="1" hidden="1">
      <c r="A5" s="6" t="s">
        <v>22</v>
      </c>
      <c r="B5" s="21">
        <v>0</v>
      </c>
      <c r="C5" s="21">
        <v>0</v>
      </c>
      <c r="D5" s="205">
        <v>1</v>
      </c>
      <c r="E5" s="217"/>
      <c r="F5" s="206"/>
      <c r="G5" s="22"/>
      <c r="H5" s="23"/>
      <c r="I5" s="24">
        <v>0</v>
      </c>
      <c r="J5" s="22">
        <v>0</v>
      </c>
    </row>
    <row r="6" spans="1:10" s="1" customFormat="1" ht="13.5" customHeight="1" hidden="1">
      <c r="A6" s="6" t="s">
        <v>23</v>
      </c>
      <c r="B6" s="21">
        <v>25000</v>
      </c>
      <c r="C6" s="21">
        <v>0</v>
      </c>
      <c r="D6" s="205">
        <v>0</v>
      </c>
      <c r="E6" s="217"/>
      <c r="F6" s="206"/>
      <c r="G6" s="22"/>
      <c r="H6" s="23"/>
      <c r="I6" s="24">
        <v>0</v>
      </c>
      <c r="J6" s="22">
        <v>0</v>
      </c>
    </row>
    <row r="7" spans="1:10" s="1" customFormat="1" ht="16.5" customHeight="1">
      <c r="A7" s="12" t="s">
        <v>34</v>
      </c>
      <c r="B7" s="33" t="s">
        <v>59</v>
      </c>
      <c r="C7" s="13" t="s">
        <v>35</v>
      </c>
      <c r="D7" s="207" t="s">
        <v>36</v>
      </c>
      <c r="E7" s="208"/>
      <c r="F7" s="207" t="s">
        <v>37</v>
      </c>
      <c r="G7" s="208"/>
      <c r="H7" s="207" t="s">
        <v>38</v>
      </c>
      <c r="I7" s="208"/>
      <c r="J7" s="57" t="s">
        <v>0</v>
      </c>
    </row>
    <row r="8" spans="1:10" s="1" customFormat="1" ht="16.5" customHeight="1">
      <c r="A8" s="14" t="s">
        <v>18</v>
      </c>
      <c r="B8" s="34" t="s">
        <v>29</v>
      </c>
      <c r="C8" s="15" t="s">
        <v>30</v>
      </c>
      <c r="D8" s="209" t="s">
        <v>30</v>
      </c>
      <c r="E8" s="210"/>
      <c r="F8" s="209" t="s">
        <v>30</v>
      </c>
      <c r="G8" s="210"/>
      <c r="H8" s="209" t="s">
        <v>30</v>
      </c>
      <c r="I8" s="210"/>
      <c r="J8" s="58" t="s">
        <v>55</v>
      </c>
    </row>
    <row r="9" spans="1:10" s="1" customFormat="1" ht="12.75" customHeight="1" hidden="1">
      <c r="A9" s="6" t="s">
        <v>56</v>
      </c>
      <c r="B9" s="21">
        <v>287940</v>
      </c>
      <c r="C9" s="21">
        <v>0</v>
      </c>
      <c r="D9" s="22"/>
      <c r="E9" s="24">
        <v>0</v>
      </c>
      <c r="F9" s="22"/>
      <c r="G9" s="24">
        <v>0</v>
      </c>
      <c r="H9" s="205">
        <v>0</v>
      </c>
      <c r="I9" s="206"/>
      <c r="J9" s="22">
        <v>0</v>
      </c>
    </row>
    <row r="10" spans="1:10" s="1" customFormat="1" ht="12.75" customHeight="1" hidden="1">
      <c r="A10" s="6" t="s">
        <v>63</v>
      </c>
      <c r="B10" s="21">
        <v>712902</v>
      </c>
      <c r="C10" s="21">
        <v>0</v>
      </c>
      <c r="D10" s="22"/>
      <c r="E10" s="24">
        <v>0</v>
      </c>
      <c r="F10" s="22"/>
      <c r="G10" s="24">
        <v>0</v>
      </c>
      <c r="H10" s="22"/>
      <c r="I10" s="24">
        <v>0</v>
      </c>
      <c r="J10" s="22">
        <v>0</v>
      </c>
    </row>
    <row r="11" spans="1:10" s="1" customFormat="1" ht="15" customHeight="1">
      <c r="A11" s="6" t="s">
        <v>112</v>
      </c>
      <c r="B11" s="134">
        <v>1284000</v>
      </c>
      <c r="C11" s="134">
        <v>0</v>
      </c>
      <c r="D11" s="137"/>
      <c r="E11" s="138">
        <v>0</v>
      </c>
      <c r="F11" s="137"/>
      <c r="G11" s="138">
        <v>0</v>
      </c>
      <c r="H11" s="203">
        <v>0</v>
      </c>
      <c r="I11" s="213"/>
      <c r="J11" s="137">
        <v>0</v>
      </c>
    </row>
    <row r="12" spans="1:10" ht="15" customHeight="1">
      <c r="A12" s="6" t="s">
        <v>113</v>
      </c>
      <c r="B12" s="134">
        <v>703300</v>
      </c>
      <c r="C12" s="134">
        <v>0</v>
      </c>
      <c r="D12" s="137"/>
      <c r="E12" s="138">
        <v>0</v>
      </c>
      <c r="F12" s="137"/>
      <c r="G12" s="138">
        <v>0</v>
      </c>
      <c r="H12" s="203">
        <v>0</v>
      </c>
      <c r="I12" s="213"/>
      <c r="J12" s="137">
        <v>0</v>
      </c>
    </row>
    <row r="13" spans="1:10" ht="15" customHeight="1">
      <c r="A13" s="6" t="s">
        <v>114</v>
      </c>
      <c r="B13" s="134">
        <v>1652000</v>
      </c>
      <c r="C13" s="134">
        <v>0</v>
      </c>
      <c r="D13" s="137"/>
      <c r="E13" s="138">
        <v>0</v>
      </c>
      <c r="F13" s="137"/>
      <c r="G13" s="138">
        <v>0</v>
      </c>
      <c r="H13" s="203">
        <v>0</v>
      </c>
      <c r="I13" s="213"/>
      <c r="J13" s="137">
        <v>0</v>
      </c>
    </row>
    <row r="14" spans="1:10" ht="15" customHeight="1">
      <c r="A14" s="6" t="s">
        <v>115</v>
      </c>
      <c r="B14" s="134">
        <v>1573103</v>
      </c>
      <c r="C14" s="134">
        <v>0</v>
      </c>
      <c r="D14" s="137"/>
      <c r="E14" s="138">
        <v>0</v>
      </c>
      <c r="F14" s="137"/>
      <c r="G14" s="138">
        <v>0</v>
      </c>
      <c r="H14" s="203">
        <v>0</v>
      </c>
      <c r="I14" s="213"/>
      <c r="J14" s="137">
        <v>0</v>
      </c>
    </row>
    <row r="15" spans="1:10" ht="15" customHeight="1">
      <c r="A15" s="6" t="s">
        <v>116</v>
      </c>
      <c r="B15" s="134">
        <f>SUM(B17:B19)</f>
        <v>1558649</v>
      </c>
      <c r="C15" s="134">
        <f>SUM(C17:C19)</f>
        <v>0</v>
      </c>
      <c r="D15" s="137"/>
      <c r="E15" s="138">
        <f>SUM(E17:E19)</f>
        <v>0</v>
      </c>
      <c r="F15" s="137"/>
      <c r="G15" s="138">
        <f>SUM(G17:G19)</f>
        <v>0</v>
      </c>
      <c r="H15" s="203">
        <v>0</v>
      </c>
      <c r="I15" s="213">
        <f>SUM(I17:I19)</f>
        <v>0</v>
      </c>
      <c r="J15" s="137">
        <f>SUM(J17:J19)</f>
        <v>0</v>
      </c>
    </row>
    <row r="16" spans="1:10" ht="15" customHeight="1">
      <c r="A16" s="36"/>
      <c r="B16" s="148"/>
      <c r="C16" s="148"/>
      <c r="D16" s="141"/>
      <c r="E16" s="149"/>
      <c r="F16" s="141"/>
      <c r="G16" s="149"/>
      <c r="H16" s="141"/>
      <c r="I16" s="149"/>
      <c r="J16" s="141"/>
    </row>
    <row r="17" spans="1:10" ht="15" customHeight="1">
      <c r="A17" s="66" t="s">
        <v>58</v>
      </c>
      <c r="B17" s="152">
        <v>38649</v>
      </c>
      <c r="C17" s="134">
        <v>0</v>
      </c>
      <c r="D17" s="137"/>
      <c r="E17" s="138">
        <v>0</v>
      </c>
      <c r="F17" s="137"/>
      <c r="G17" s="138">
        <v>0</v>
      </c>
      <c r="H17" s="203">
        <v>0</v>
      </c>
      <c r="I17" s="213"/>
      <c r="J17" s="137">
        <v>0</v>
      </c>
    </row>
    <row r="18" spans="1:10" ht="15" customHeight="1">
      <c r="A18" s="66" t="s">
        <v>94</v>
      </c>
      <c r="B18" s="152">
        <v>20000</v>
      </c>
      <c r="C18" s="134">
        <v>0</v>
      </c>
      <c r="D18" s="137"/>
      <c r="E18" s="138">
        <v>0</v>
      </c>
      <c r="F18" s="137"/>
      <c r="G18" s="138">
        <v>0</v>
      </c>
      <c r="H18" s="203">
        <v>0</v>
      </c>
      <c r="I18" s="213"/>
      <c r="J18" s="137">
        <v>0</v>
      </c>
    </row>
    <row r="19" spans="1:10" s="1" customFormat="1" ht="15" customHeight="1">
      <c r="A19" s="67" t="s">
        <v>54</v>
      </c>
      <c r="B19" s="166">
        <v>1500000</v>
      </c>
      <c r="C19" s="142">
        <v>0</v>
      </c>
      <c r="D19" s="145"/>
      <c r="E19" s="146">
        <v>0</v>
      </c>
      <c r="F19" s="145"/>
      <c r="G19" s="146">
        <v>0</v>
      </c>
      <c r="H19" s="211">
        <v>0</v>
      </c>
      <c r="I19" s="212"/>
      <c r="J19" s="145">
        <v>0</v>
      </c>
    </row>
    <row r="20" spans="1:10" ht="16.5">
      <c r="A20" s="2"/>
      <c r="B20" s="9"/>
      <c r="C20" s="9"/>
      <c r="D20" s="9"/>
      <c r="E20" s="9"/>
      <c r="F20" s="9"/>
      <c r="G20" s="9"/>
      <c r="H20" s="9"/>
      <c r="I20" s="9"/>
      <c r="J20" s="9"/>
    </row>
    <row r="22" spans="5:16" ht="16.5">
      <c r="E22" s="9"/>
      <c r="F22" s="9"/>
      <c r="G22" s="9"/>
      <c r="H22" s="9"/>
      <c r="I22" s="9"/>
      <c r="J22" s="23"/>
      <c r="K22" s="23"/>
      <c r="L22" s="23"/>
      <c r="M22" s="23"/>
      <c r="N22" s="242"/>
      <c r="O22" s="244"/>
      <c r="P22" s="23"/>
    </row>
    <row r="23" spans="5:10" ht="16.5">
      <c r="E23" s="9"/>
      <c r="F23" s="9"/>
      <c r="G23" s="9"/>
      <c r="H23" s="9"/>
      <c r="I23" s="9"/>
      <c r="J23" s="9"/>
    </row>
    <row r="24" spans="5:10" ht="16.5">
      <c r="E24" s="9"/>
      <c r="F24" s="9"/>
      <c r="G24" s="9"/>
      <c r="H24" s="9"/>
      <c r="I24" s="9"/>
      <c r="J24" s="9"/>
    </row>
    <row r="25" spans="5:10" ht="16.5">
      <c r="E25" s="9"/>
      <c r="F25" s="23"/>
      <c r="G25" s="23"/>
      <c r="H25" s="9"/>
      <c r="I25" s="9"/>
      <c r="J25" s="9"/>
    </row>
    <row r="26" spans="5:10" ht="16.5">
      <c r="E26" s="9"/>
      <c r="F26" s="9"/>
      <c r="G26" s="9"/>
      <c r="H26" s="9"/>
      <c r="I26" s="9"/>
      <c r="J26" s="9"/>
    </row>
  </sheetData>
  <sheetProtection/>
  <mergeCells count="21">
    <mergeCell ref="D2:F2"/>
    <mergeCell ref="H13:I13"/>
    <mergeCell ref="D3:F3"/>
    <mergeCell ref="D4:F4"/>
    <mergeCell ref="D5:F5"/>
    <mergeCell ref="N22:O22"/>
    <mergeCell ref="H7:I7"/>
    <mergeCell ref="D8:E8"/>
    <mergeCell ref="F8:G8"/>
    <mergeCell ref="H8:I8"/>
    <mergeCell ref="H9:I9"/>
    <mergeCell ref="H19:I19"/>
    <mergeCell ref="D7:E7"/>
    <mergeCell ref="H18:I18"/>
    <mergeCell ref="H12:I12"/>
    <mergeCell ref="H14:I14"/>
    <mergeCell ref="F7:G7"/>
    <mergeCell ref="H17:I17"/>
    <mergeCell ref="D6:F6"/>
    <mergeCell ref="H15:I15"/>
    <mergeCell ref="H11:I11"/>
  </mergeCells>
  <printOptions horizontalCentered="1"/>
  <pageMargins left="0.7480314960629921" right="0.7480314960629921" top="4.52755905511811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124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6.5" customHeight="1">
      <c r="A2" s="12" t="s">
        <v>19</v>
      </c>
      <c r="B2" s="52" t="s">
        <v>59</v>
      </c>
      <c r="C2" s="13" t="s">
        <v>1</v>
      </c>
      <c r="D2" s="207" t="s">
        <v>24</v>
      </c>
      <c r="E2" s="208"/>
      <c r="F2" s="207" t="s">
        <v>25</v>
      </c>
      <c r="G2" s="208"/>
      <c r="H2" s="207" t="s">
        <v>26</v>
      </c>
      <c r="I2" s="208"/>
      <c r="J2" s="57" t="s">
        <v>0</v>
      </c>
    </row>
    <row r="3" spans="1:10" s="1" customFormat="1" ht="16.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4" customFormat="1" ht="13.5" customHeight="1" hidden="1">
      <c r="A4" s="6" t="s">
        <v>56</v>
      </c>
      <c r="B4" s="21">
        <v>240021</v>
      </c>
      <c r="C4" s="21">
        <v>6</v>
      </c>
      <c r="D4" s="22"/>
      <c r="E4" s="24">
        <v>1</v>
      </c>
      <c r="F4" s="22"/>
      <c r="G4" s="24">
        <v>10</v>
      </c>
      <c r="H4" s="205">
        <v>0</v>
      </c>
      <c r="I4" s="206"/>
      <c r="J4" s="22">
        <v>0</v>
      </c>
    </row>
    <row r="5" spans="1:10" s="4" customFormat="1" ht="13.5" customHeight="1" hidden="1">
      <c r="A5" s="6" t="s">
        <v>63</v>
      </c>
      <c r="B5" s="21">
        <v>592133</v>
      </c>
      <c r="C5" s="21">
        <v>10</v>
      </c>
      <c r="D5" s="22"/>
      <c r="E5" s="24">
        <v>2</v>
      </c>
      <c r="F5" s="22"/>
      <c r="G5" s="24">
        <v>3</v>
      </c>
      <c r="H5" s="205">
        <v>0</v>
      </c>
      <c r="I5" s="206"/>
      <c r="J5" s="22">
        <v>1</v>
      </c>
    </row>
    <row r="6" spans="1:10" s="4" customFormat="1" ht="15" customHeight="1">
      <c r="A6" s="6" t="s">
        <v>112</v>
      </c>
      <c r="B6" s="134">
        <v>504497</v>
      </c>
      <c r="C6" s="134">
        <v>2</v>
      </c>
      <c r="D6" s="137"/>
      <c r="E6" s="138">
        <v>4</v>
      </c>
      <c r="F6" s="137"/>
      <c r="G6" s="138">
        <v>6</v>
      </c>
      <c r="H6" s="203">
        <v>0</v>
      </c>
      <c r="I6" s="213"/>
      <c r="J6" s="137">
        <v>0</v>
      </c>
    </row>
    <row r="7" spans="1:10" s="4" customFormat="1" ht="15" customHeight="1">
      <c r="A7" s="6" t="s">
        <v>113</v>
      </c>
      <c r="B7" s="134">
        <v>968003</v>
      </c>
      <c r="C7" s="134">
        <v>2</v>
      </c>
      <c r="D7" s="137"/>
      <c r="E7" s="138">
        <v>0</v>
      </c>
      <c r="F7" s="137"/>
      <c r="G7" s="138">
        <v>8</v>
      </c>
      <c r="H7" s="203">
        <v>0</v>
      </c>
      <c r="I7" s="213"/>
      <c r="J7" s="137">
        <v>0</v>
      </c>
    </row>
    <row r="8" spans="1:10" s="4" customFormat="1" ht="15" customHeight="1">
      <c r="A8" s="6" t="s">
        <v>114</v>
      </c>
      <c r="B8" s="134">
        <v>922931</v>
      </c>
      <c r="C8" s="134">
        <v>3</v>
      </c>
      <c r="D8" s="137"/>
      <c r="E8" s="138">
        <v>14</v>
      </c>
      <c r="F8" s="137"/>
      <c r="G8" s="138">
        <v>0</v>
      </c>
      <c r="H8" s="203">
        <v>5</v>
      </c>
      <c r="I8" s="213"/>
      <c r="J8" s="137">
        <v>0</v>
      </c>
    </row>
    <row r="9" spans="1:10" s="4" customFormat="1" ht="15" customHeight="1">
      <c r="A9" s="6" t="s">
        <v>115</v>
      </c>
      <c r="B9" s="134">
        <v>1003322</v>
      </c>
      <c r="C9" s="134">
        <v>0</v>
      </c>
      <c r="D9" s="137"/>
      <c r="E9" s="138">
        <v>0</v>
      </c>
      <c r="F9" s="137"/>
      <c r="G9" s="138">
        <v>0</v>
      </c>
      <c r="H9" s="203">
        <v>0</v>
      </c>
      <c r="I9" s="213"/>
      <c r="J9" s="137">
        <v>0</v>
      </c>
    </row>
    <row r="10" spans="1:10" s="4" customFormat="1" ht="15" customHeight="1">
      <c r="A10" s="6" t="s">
        <v>116</v>
      </c>
      <c r="B10" s="134">
        <f>SUM(B13:B14)</f>
        <v>1002500</v>
      </c>
      <c r="C10" s="134">
        <f>SUM(C13:C14)</f>
        <v>0</v>
      </c>
      <c r="D10" s="137" t="s">
        <v>92</v>
      </c>
      <c r="E10" s="138">
        <f>SUM(E13:E14)</f>
        <v>0</v>
      </c>
      <c r="F10" s="137"/>
      <c r="G10" s="138">
        <f>SUM(G12:G13)</f>
        <v>0</v>
      </c>
      <c r="H10" s="137" t="s">
        <v>92</v>
      </c>
      <c r="I10" s="138">
        <f>SUM(I13:I14)</f>
        <v>0</v>
      </c>
      <c r="J10" s="137">
        <f>SUM(J12:J13)</f>
        <v>0</v>
      </c>
    </row>
    <row r="11" spans="1:10" s="4" customFormat="1" ht="10.5" customHeight="1">
      <c r="A11" s="36"/>
      <c r="B11" s="148"/>
      <c r="C11" s="148"/>
      <c r="D11" s="141"/>
      <c r="E11" s="149"/>
      <c r="F11" s="141"/>
      <c r="G11" s="149"/>
      <c r="H11" s="141"/>
      <c r="I11" s="149"/>
      <c r="J11" s="169"/>
    </row>
    <row r="12" spans="1:10" s="4" customFormat="1" ht="1.5" customHeight="1" hidden="1">
      <c r="A12" s="71" t="s">
        <v>43</v>
      </c>
      <c r="B12" s="164">
        <v>0</v>
      </c>
      <c r="C12" s="164">
        <v>0</v>
      </c>
      <c r="D12" s="155"/>
      <c r="E12" s="157">
        <v>0</v>
      </c>
      <c r="F12" s="155"/>
      <c r="G12" s="157">
        <v>0</v>
      </c>
      <c r="H12" s="229">
        <v>0</v>
      </c>
      <c r="I12" s="230"/>
      <c r="J12" s="170">
        <v>0</v>
      </c>
    </row>
    <row r="13" spans="1:11" s="4" customFormat="1" ht="16.5" customHeight="1">
      <c r="A13" s="72" t="s">
        <v>42</v>
      </c>
      <c r="B13" s="166">
        <v>1002500</v>
      </c>
      <c r="C13" s="171">
        <v>0</v>
      </c>
      <c r="D13" s="160"/>
      <c r="E13" s="171">
        <v>0</v>
      </c>
      <c r="F13" s="160"/>
      <c r="G13" s="171">
        <v>0</v>
      </c>
      <c r="H13" s="172"/>
      <c r="I13" s="171">
        <v>0</v>
      </c>
      <c r="J13" s="160">
        <v>0</v>
      </c>
      <c r="K13" s="3"/>
    </row>
    <row r="14" spans="1:11" s="4" customFormat="1" ht="16.5" customHeight="1" hidden="1">
      <c r="A14" s="72" t="s">
        <v>91</v>
      </c>
      <c r="B14" s="120">
        <v>0</v>
      </c>
      <c r="C14" s="121">
        <v>0</v>
      </c>
      <c r="D14" s="122"/>
      <c r="E14" s="121">
        <v>0</v>
      </c>
      <c r="F14" s="122"/>
      <c r="G14" s="121">
        <v>0</v>
      </c>
      <c r="H14" s="123"/>
      <c r="I14" s="121">
        <v>0</v>
      </c>
      <c r="J14" s="122">
        <v>0</v>
      </c>
      <c r="K14" s="3"/>
    </row>
  </sheetData>
  <sheetProtection/>
  <mergeCells count="13">
    <mergeCell ref="D3:E3"/>
    <mergeCell ref="D2:E2"/>
    <mergeCell ref="H5:I5"/>
    <mergeCell ref="F2:G2"/>
    <mergeCell ref="H2:I2"/>
    <mergeCell ref="H12:I12"/>
    <mergeCell ref="F3:G3"/>
    <mergeCell ref="H3:I3"/>
    <mergeCell ref="H4:I4"/>
    <mergeCell ref="H7:I7"/>
    <mergeCell ref="H6:I6"/>
    <mergeCell ref="H8:I8"/>
    <mergeCell ref="H9:I9"/>
  </mergeCells>
  <printOptions horizontalCentered="1"/>
  <pageMargins left="0.7480314960629921" right="0.7480314960629921" top="4.921259842519685" bottom="0.7874015748031497" header="0.5118110236220472" footer="0.5118110236220472"/>
  <pageSetup horizontalDpi="600" verticalDpi="600" orientation="landscape" paperSize="9" r:id="rId1"/>
  <ignoredErrors>
    <ignoredError sqref="C10:J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1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4" customFormat="1" ht="15.75" customHeight="1">
      <c r="A2" s="12" t="s">
        <v>34</v>
      </c>
      <c r="B2" s="52" t="s">
        <v>59</v>
      </c>
      <c r="C2" s="53" t="s">
        <v>35</v>
      </c>
      <c r="D2" s="218" t="s">
        <v>36</v>
      </c>
      <c r="E2" s="208"/>
      <c r="F2" s="218" t="s">
        <v>37</v>
      </c>
      <c r="G2" s="208"/>
      <c r="H2" s="218" t="s">
        <v>38</v>
      </c>
      <c r="I2" s="208"/>
      <c r="J2" s="59" t="s">
        <v>0</v>
      </c>
    </row>
    <row r="3" spans="1:10" s="4" customFormat="1" ht="15.7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4" customFormat="1" ht="12.75" customHeight="1" hidden="1">
      <c r="A4" s="6" t="s">
        <v>56</v>
      </c>
      <c r="B4" s="21">
        <v>141694</v>
      </c>
      <c r="C4" s="21">
        <v>3</v>
      </c>
      <c r="D4" s="22"/>
      <c r="E4" s="24">
        <v>2</v>
      </c>
      <c r="F4" s="22"/>
      <c r="G4" s="24">
        <v>3</v>
      </c>
      <c r="H4" s="205">
        <v>0</v>
      </c>
      <c r="I4" s="206"/>
      <c r="J4" s="22">
        <v>0</v>
      </c>
    </row>
    <row r="5" spans="1:10" s="4" customFormat="1" ht="12.75" customHeight="1" hidden="1">
      <c r="A5" s="6" t="s">
        <v>63</v>
      </c>
      <c r="B5" s="21">
        <v>0</v>
      </c>
      <c r="C5" s="21">
        <v>4</v>
      </c>
      <c r="D5" s="22"/>
      <c r="E5" s="24">
        <v>0</v>
      </c>
      <c r="F5" s="22"/>
      <c r="G5" s="24">
        <v>1</v>
      </c>
      <c r="H5" s="22"/>
      <c r="I5" s="24">
        <v>0</v>
      </c>
      <c r="J5" s="22">
        <v>1</v>
      </c>
    </row>
    <row r="6" spans="1:10" s="4" customFormat="1" ht="15" customHeight="1">
      <c r="A6" s="6" t="s">
        <v>112</v>
      </c>
      <c r="B6" s="134">
        <v>0</v>
      </c>
      <c r="C6" s="134">
        <v>1</v>
      </c>
      <c r="D6" s="137"/>
      <c r="E6" s="138">
        <v>0</v>
      </c>
      <c r="F6" s="137"/>
      <c r="G6" s="138">
        <v>2</v>
      </c>
      <c r="H6" s="137"/>
      <c r="I6" s="138">
        <v>0</v>
      </c>
      <c r="J6" s="137">
        <v>0</v>
      </c>
    </row>
    <row r="7" spans="1:11" s="4" customFormat="1" ht="15" customHeight="1">
      <c r="A7" s="6" t="s">
        <v>113</v>
      </c>
      <c r="B7" s="134">
        <v>0</v>
      </c>
      <c r="C7" s="134">
        <v>1</v>
      </c>
      <c r="D7" s="137"/>
      <c r="E7" s="138">
        <v>0</v>
      </c>
      <c r="F7" s="137"/>
      <c r="G7" s="138">
        <v>3</v>
      </c>
      <c r="H7" s="137"/>
      <c r="I7" s="138">
        <v>0</v>
      </c>
      <c r="J7" s="137">
        <v>0</v>
      </c>
      <c r="K7" s="3"/>
    </row>
    <row r="8" spans="1:11" s="4" customFormat="1" ht="15" customHeight="1">
      <c r="A8" s="6" t="s">
        <v>114</v>
      </c>
      <c r="B8" s="134">
        <v>11800</v>
      </c>
      <c r="C8" s="134">
        <v>0</v>
      </c>
      <c r="D8" s="137"/>
      <c r="E8" s="138">
        <v>0</v>
      </c>
      <c r="F8" s="137"/>
      <c r="G8" s="138">
        <v>0</v>
      </c>
      <c r="H8" s="137"/>
      <c r="I8" s="138">
        <v>0</v>
      </c>
      <c r="J8" s="137">
        <v>0</v>
      </c>
      <c r="K8" s="3"/>
    </row>
    <row r="9" spans="1:11" s="4" customFormat="1" ht="15" customHeight="1">
      <c r="A9" s="6" t="s">
        <v>115</v>
      </c>
      <c r="B9" s="134">
        <v>0</v>
      </c>
      <c r="C9" s="134">
        <v>0</v>
      </c>
      <c r="D9" s="137"/>
      <c r="E9" s="138">
        <v>0</v>
      </c>
      <c r="F9" s="137"/>
      <c r="G9" s="138">
        <v>0</v>
      </c>
      <c r="H9" s="137"/>
      <c r="I9" s="138">
        <v>0</v>
      </c>
      <c r="J9" s="137">
        <v>0</v>
      </c>
      <c r="K9" s="3"/>
    </row>
    <row r="10" spans="1:11" s="4" customFormat="1" ht="15" customHeight="1">
      <c r="A10" s="6" t="s">
        <v>116</v>
      </c>
      <c r="B10" s="134">
        <f>B12+B13</f>
        <v>32674</v>
      </c>
      <c r="C10" s="134">
        <f>C12+C13</f>
        <v>0</v>
      </c>
      <c r="D10" s="137"/>
      <c r="E10" s="138">
        <f>E12+E13</f>
        <v>0</v>
      </c>
      <c r="F10" s="137"/>
      <c r="G10" s="138">
        <f>G12+G13</f>
        <v>0</v>
      </c>
      <c r="H10" s="137"/>
      <c r="I10" s="138">
        <f>I12+I13</f>
        <v>0</v>
      </c>
      <c r="J10" s="137">
        <f>J12+J13</f>
        <v>0</v>
      </c>
      <c r="K10" s="3"/>
    </row>
    <row r="11" spans="1:10" s="11" customFormat="1" ht="9" customHeight="1">
      <c r="A11" s="48"/>
      <c r="B11" s="134"/>
      <c r="C11" s="134"/>
      <c r="D11" s="137"/>
      <c r="E11" s="138"/>
      <c r="F11" s="137"/>
      <c r="G11" s="138"/>
      <c r="H11" s="137"/>
      <c r="I11" s="138"/>
      <c r="J11" s="137"/>
    </row>
    <row r="12" spans="1:10" s="11" customFormat="1" ht="15" customHeight="1">
      <c r="A12" s="48" t="s">
        <v>80</v>
      </c>
      <c r="B12" s="159">
        <v>10474</v>
      </c>
      <c r="C12" s="134">
        <v>0</v>
      </c>
      <c r="D12" s="137"/>
      <c r="E12" s="138">
        <v>0</v>
      </c>
      <c r="F12" s="137"/>
      <c r="G12" s="138">
        <v>0</v>
      </c>
      <c r="H12" s="137"/>
      <c r="I12" s="138">
        <v>0</v>
      </c>
      <c r="J12" s="137">
        <v>0</v>
      </c>
    </row>
    <row r="13" spans="1:10" s="11" customFormat="1" ht="15" customHeight="1">
      <c r="A13" s="77" t="s">
        <v>46</v>
      </c>
      <c r="B13" s="142">
        <v>22200</v>
      </c>
      <c r="C13" s="142">
        <v>0</v>
      </c>
      <c r="D13" s="145"/>
      <c r="E13" s="146">
        <v>0</v>
      </c>
      <c r="F13" s="145"/>
      <c r="G13" s="146">
        <v>0</v>
      </c>
      <c r="H13" s="145"/>
      <c r="I13" s="146">
        <v>0</v>
      </c>
      <c r="J13" s="145">
        <v>0</v>
      </c>
    </row>
  </sheetData>
  <sheetProtection/>
  <mergeCells count="7">
    <mergeCell ref="H4:I4"/>
    <mergeCell ref="D2:E2"/>
    <mergeCell ref="H2:I2"/>
    <mergeCell ref="D3:E3"/>
    <mergeCell ref="F3:G3"/>
    <mergeCell ref="F2:G2"/>
    <mergeCell ref="H3:I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1.125" style="0" customWidth="1"/>
    <col min="2" max="2" width="26.00390625" style="0" customWidth="1"/>
    <col min="3" max="3" width="14.625" style="0" customWidth="1"/>
    <col min="4" max="4" width="6.25390625" style="0" customWidth="1"/>
    <col min="5" max="5" width="6.50390625" style="0" customWidth="1"/>
    <col min="6" max="6" width="6.25390625" style="0" customWidth="1"/>
    <col min="7" max="7" width="6.50390625" style="0" customWidth="1"/>
    <col min="8" max="8" width="6.25390625" style="0" customWidth="1"/>
    <col min="9" max="9" width="6.50390625" style="0" customWidth="1"/>
    <col min="10" max="10" width="17.625" style="0" customWidth="1"/>
  </cols>
  <sheetData>
    <row r="1" spans="1:10" s="5" customFormat="1" ht="66.75" customHeight="1">
      <c r="A1" s="178" t="s">
        <v>126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4" customFormat="1" ht="15.75" customHeight="1">
      <c r="A2" s="12" t="s">
        <v>34</v>
      </c>
      <c r="B2" s="52" t="s">
        <v>59</v>
      </c>
      <c r="C2" s="53" t="s">
        <v>35</v>
      </c>
      <c r="D2" s="218" t="s">
        <v>36</v>
      </c>
      <c r="E2" s="208"/>
      <c r="F2" s="218" t="s">
        <v>37</v>
      </c>
      <c r="G2" s="208"/>
      <c r="H2" s="218" t="s">
        <v>38</v>
      </c>
      <c r="I2" s="208"/>
      <c r="J2" s="59" t="s">
        <v>0</v>
      </c>
    </row>
    <row r="3" spans="1:10" s="4" customFormat="1" ht="15.7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4" customFormat="1" ht="12.75" customHeight="1" hidden="1">
      <c r="A4" s="6" t="s">
        <v>56</v>
      </c>
      <c r="B4" s="21">
        <v>0</v>
      </c>
      <c r="C4" s="21">
        <v>0</v>
      </c>
      <c r="D4" s="22"/>
      <c r="E4" s="24">
        <v>0</v>
      </c>
      <c r="F4" s="22"/>
      <c r="G4" s="24">
        <v>0</v>
      </c>
      <c r="H4" s="205">
        <v>0</v>
      </c>
      <c r="I4" s="206"/>
      <c r="J4" s="22">
        <v>0</v>
      </c>
    </row>
    <row r="5" spans="1:10" s="4" customFormat="1" ht="15.75" customHeight="1" hidden="1">
      <c r="A5" s="6" t="s">
        <v>63</v>
      </c>
      <c r="B5" s="21">
        <v>0</v>
      </c>
      <c r="C5" s="21">
        <v>0</v>
      </c>
      <c r="D5" s="22"/>
      <c r="E5" s="24">
        <v>0</v>
      </c>
      <c r="F5" s="22"/>
      <c r="G5" s="24">
        <v>0</v>
      </c>
      <c r="H5" s="22"/>
      <c r="I5" s="24">
        <v>0</v>
      </c>
      <c r="J5" s="22">
        <v>0</v>
      </c>
    </row>
    <row r="6" spans="1:10" s="4" customFormat="1" ht="16.5" customHeight="1">
      <c r="A6" s="6" t="s">
        <v>112</v>
      </c>
      <c r="B6" s="134">
        <v>0</v>
      </c>
      <c r="C6" s="134">
        <v>0</v>
      </c>
      <c r="D6" s="137"/>
      <c r="E6" s="138">
        <v>0</v>
      </c>
      <c r="F6" s="137"/>
      <c r="G6" s="138">
        <v>0</v>
      </c>
      <c r="H6" s="137"/>
      <c r="I6" s="138">
        <v>0</v>
      </c>
      <c r="J6" s="137">
        <v>0</v>
      </c>
    </row>
    <row r="7" spans="1:11" s="4" customFormat="1" ht="16.5" customHeight="1">
      <c r="A7" s="6" t="s">
        <v>113</v>
      </c>
      <c r="B7" s="134">
        <v>0</v>
      </c>
      <c r="C7" s="134">
        <v>0</v>
      </c>
      <c r="D7" s="137"/>
      <c r="E7" s="138">
        <v>0</v>
      </c>
      <c r="F7" s="137"/>
      <c r="G7" s="138">
        <v>0</v>
      </c>
      <c r="H7" s="137"/>
      <c r="I7" s="138">
        <v>0</v>
      </c>
      <c r="J7" s="137">
        <v>0</v>
      </c>
      <c r="K7" s="3"/>
    </row>
    <row r="8" spans="1:11" s="4" customFormat="1" ht="16.5" customHeight="1">
      <c r="A8" s="6" t="s">
        <v>114</v>
      </c>
      <c r="B8" s="134">
        <v>0</v>
      </c>
      <c r="C8" s="134">
        <v>0</v>
      </c>
      <c r="D8" s="137"/>
      <c r="E8" s="138">
        <v>0</v>
      </c>
      <c r="F8" s="137"/>
      <c r="G8" s="138">
        <v>0</v>
      </c>
      <c r="H8" s="137"/>
      <c r="I8" s="138">
        <v>0</v>
      </c>
      <c r="J8" s="137">
        <v>0</v>
      </c>
      <c r="K8" s="3"/>
    </row>
    <row r="9" spans="1:11" s="4" customFormat="1" ht="16.5" customHeight="1">
      <c r="A9" s="6" t="s">
        <v>115</v>
      </c>
      <c r="B9" s="134">
        <v>21519</v>
      </c>
      <c r="C9" s="134">
        <v>0</v>
      </c>
      <c r="D9" s="137"/>
      <c r="E9" s="138">
        <v>0</v>
      </c>
      <c r="F9" s="137"/>
      <c r="G9" s="138">
        <v>0</v>
      </c>
      <c r="H9" s="137"/>
      <c r="I9" s="138">
        <v>0</v>
      </c>
      <c r="J9" s="137">
        <v>0</v>
      </c>
      <c r="K9" s="3"/>
    </row>
    <row r="10" spans="1:11" s="4" customFormat="1" ht="16.5" customHeight="1">
      <c r="A10" s="54" t="s">
        <v>116</v>
      </c>
      <c r="B10" s="142">
        <f aca="true" t="shared" si="0" ref="B10:J10">B13+B12</f>
        <v>0</v>
      </c>
      <c r="C10" s="142">
        <f t="shared" si="0"/>
        <v>0</v>
      </c>
      <c r="D10" s="145"/>
      <c r="E10" s="146">
        <f t="shared" si="0"/>
        <v>0</v>
      </c>
      <c r="F10" s="145"/>
      <c r="G10" s="146">
        <f t="shared" si="0"/>
        <v>0</v>
      </c>
      <c r="H10" s="145"/>
      <c r="I10" s="146">
        <f t="shared" si="0"/>
        <v>0</v>
      </c>
      <c r="J10" s="145">
        <f t="shared" si="0"/>
        <v>0</v>
      </c>
      <c r="K10" s="3"/>
    </row>
    <row r="11" spans="1:10" s="11" customFormat="1" ht="16.5" customHeight="1" hidden="1">
      <c r="A11" s="77"/>
      <c r="B11" s="142"/>
      <c r="C11" s="142"/>
      <c r="D11" s="145"/>
      <c r="E11" s="146"/>
      <c r="F11" s="145"/>
      <c r="G11" s="146"/>
      <c r="H11" s="145"/>
      <c r="I11" s="146"/>
      <c r="J11" s="145"/>
    </row>
    <row r="12" spans="1:10" s="11" customFormat="1" ht="12" customHeight="1" hidden="1">
      <c r="A12" s="124" t="s">
        <v>100</v>
      </c>
      <c r="B12" s="125">
        <v>0</v>
      </c>
      <c r="C12" s="125">
        <v>0</v>
      </c>
      <c r="D12" s="126"/>
      <c r="E12" s="127">
        <v>0</v>
      </c>
      <c r="F12" s="126"/>
      <c r="G12" s="127">
        <v>0</v>
      </c>
      <c r="H12" s="126"/>
      <c r="I12" s="127">
        <v>0</v>
      </c>
      <c r="J12" s="126">
        <v>0</v>
      </c>
    </row>
    <row r="13" spans="1:10" s="11" customFormat="1" ht="14.25" customHeight="1" hidden="1">
      <c r="A13" s="77" t="s">
        <v>80</v>
      </c>
      <c r="B13" s="122">
        <v>0</v>
      </c>
      <c r="C13" s="39">
        <v>0</v>
      </c>
      <c r="D13" s="18"/>
      <c r="E13" s="25">
        <v>0</v>
      </c>
      <c r="F13" s="18"/>
      <c r="G13" s="25">
        <v>0</v>
      </c>
      <c r="H13" s="18"/>
      <c r="I13" s="25">
        <v>0</v>
      </c>
      <c r="J13" s="18">
        <v>0</v>
      </c>
    </row>
  </sheetData>
  <sheetProtection/>
  <mergeCells count="7">
    <mergeCell ref="H4:I4"/>
    <mergeCell ref="D2:E2"/>
    <mergeCell ref="F2:G2"/>
    <mergeCell ref="H2:I2"/>
    <mergeCell ref="D3:E3"/>
    <mergeCell ref="F3:G3"/>
    <mergeCell ref="H3:I3"/>
  </mergeCells>
  <printOptions/>
  <pageMargins left="0.7480314960629921" right="0.7480314960629921" top="4.52755905511811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6.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1" customFormat="1" ht="16.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1" customFormat="1" ht="16.5" customHeight="1" hidden="1">
      <c r="A4" s="6" t="s">
        <v>56</v>
      </c>
      <c r="B4" s="21">
        <v>0</v>
      </c>
      <c r="C4" s="21">
        <v>0</v>
      </c>
      <c r="D4" s="22"/>
      <c r="E4" s="24">
        <v>0</v>
      </c>
      <c r="F4" s="22"/>
      <c r="G4" s="24">
        <v>0</v>
      </c>
      <c r="H4" s="205">
        <v>0</v>
      </c>
      <c r="I4" s="206"/>
      <c r="J4" s="22">
        <v>0</v>
      </c>
    </row>
    <row r="5" spans="1:10" s="1" customFormat="1" ht="17.25" customHeight="1" hidden="1">
      <c r="A5" s="6" t="s">
        <v>63</v>
      </c>
      <c r="B5" s="21">
        <v>0</v>
      </c>
      <c r="C5" s="21">
        <v>0</v>
      </c>
      <c r="D5" s="22"/>
      <c r="E5" s="24">
        <v>0</v>
      </c>
      <c r="F5" s="22"/>
      <c r="G5" s="24">
        <v>0</v>
      </c>
      <c r="H5" s="22"/>
      <c r="I5" s="24">
        <v>0</v>
      </c>
      <c r="J5" s="22">
        <v>0</v>
      </c>
    </row>
    <row r="6" spans="1:10" s="1" customFormat="1" ht="16.5" customHeight="1">
      <c r="A6" s="6" t="s">
        <v>112</v>
      </c>
      <c r="B6" s="134">
        <v>0</v>
      </c>
      <c r="C6" s="134">
        <v>0</v>
      </c>
      <c r="D6" s="137"/>
      <c r="E6" s="138">
        <v>0</v>
      </c>
      <c r="F6" s="137"/>
      <c r="G6" s="138">
        <v>0</v>
      </c>
      <c r="H6" s="203">
        <v>0</v>
      </c>
      <c r="I6" s="213"/>
      <c r="J6" s="137">
        <v>0</v>
      </c>
    </row>
    <row r="7" spans="1:10" s="1" customFormat="1" ht="16.5" customHeight="1">
      <c r="A7" s="6" t="s">
        <v>113</v>
      </c>
      <c r="B7" s="134">
        <v>0</v>
      </c>
      <c r="C7" s="134">
        <v>0</v>
      </c>
      <c r="D7" s="137"/>
      <c r="E7" s="138">
        <v>0</v>
      </c>
      <c r="F7" s="137"/>
      <c r="G7" s="138">
        <v>0</v>
      </c>
      <c r="H7" s="203">
        <v>0</v>
      </c>
      <c r="I7" s="213"/>
      <c r="J7" s="137">
        <v>0</v>
      </c>
    </row>
    <row r="8" spans="1:10" s="1" customFormat="1" ht="16.5" customHeight="1">
      <c r="A8" s="6" t="s">
        <v>114</v>
      </c>
      <c r="B8" s="134">
        <v>0</v>
      </c>
      <c r="C8" s="134">
        <v>0</v>
      </c>
      <c r="D8" s="137"/>
      <c r="E8" s="138">
        <v>0</v>
      </c>
      <c r="F8" s="137"/>
      <c r="G8" s="138">
        <v>0</v>
      </c>
      <c r="H8" s="203">
        <v>0</v>
      </c>
      <c r="I8" s="213"/>
      <c r="J8" s="137">
        <v>0</v>
      </c>
    </row>
    <row r="9" spans="1:10" s="1" customFormat="1" ht="16.5" customHeight="1">
      <c r="A9" s="6" t="s">
        <v>115</v>
      </c>
      <c r="B9" s="134">
        <v>0</v>
      </c>
      <c r="C9" s="134">
        <v>0</v>
      </c>
      <c r="D9" s="137"/>
      <c r="E9" s="138">
        <v>0</v>
      </c>
      <c r="F9" s="137"/>
      <c r="G9" s="138">
        <v>0</v>
      </c>
      <c r="H9" s="203">
        <v>0</v>
      </c>
      <c r="I9" s="213"/>
      <c r="J9" s="137">
        <v>0</v>
      </c>
    </row>
    <row r="10" spans="1:10" s="1" customFormat="1" ht="16.5" customHeight="1">
      <c r="A10" s="6" t="s">
        <v>116</v>
      </c>
      <c r="B10" s="134">
        <f>B12+B13+B14</f>
        <v>0</v>
      </c>
      <c r="C10" s="134">
        <v>0</v>
      </c>
      <c r="D10" s="137"/>
      <c r="E10" s="138">
        <v>0</v>
      </c>
      <c r="F10" s="137"/>
      <c r="G10" s="138">
        <f>G12+G13+G14</f>
        <v>3</v>
      </c>
      <c r="H10" s="203">
        <v>0</v>
      </c>
      <c r="I10" s="213"/>
      <c r="J10" s="137">
        <v>0</v>
      </c>
    </row>
    <row r="11" spans="1:10" s="9" customFormat="1" ht="9" customHeight="1">
      <c r="A11" s="36"/>
      <c r="B11" s="148"/>
      <c r="C11" s="148"/>
      <c r="D11" s="141"/>
      <c r="E11" s="149"/>
      <c r="F11" s="141"/>
      <c r="G11" s="149"/>
      <c r="H11" s="141"/>
      <c r="I11" s="149"/>
      <c r="J11" s="141"/>
    </row>
    <row r="12" spans="1:10" s="2" customFormat="1" ht="18.75" customHeight="1">
      <c r="A12" s="69" t="s">
        <v>47</v>
      </c>
      <c r="B12" s="134">
        <v>0</v>
      </c>
      <c r="C12" s="134">
        <v>0</v>
      </c>
      <c r="D12" s="137"/>
      <c r="E12" s="138">
        <v>0</v>
      </c>
      <c r="F12" s="137"/>
      <c r="G12" s="138">
        <v>1</v>
      </c>
      <c r="H12" s="203">
        <v>0</v>
      </c>
      <c r="I12" s="213"/>
      <c r="J12" s="137">
        <v>0</v>
      </c>
    </row>
    <row r="13" spans="1:12" s="1" customFormat="1" ht="18.75" customHeight="1">
      <c r="A13" s="69" t="s">
        <v>105</v>
      </c>
      <c r="B13" s="134">
        <v>0</v>
      </c>
      <c r="C13" s="134">
        <v>0</v>
      </c>
      <c r="D13" s="137"/>
      <c r="E13" s="138">
        <v>0</v>
      </c>
      <c r="F13" s="137"/>
      <c r="G13" s="138">
        <v>1</v>
      </c>
      <c r="H13" s="203">
        <v>0</v>
      </c>
      <c r="I13" s="213"/>
      <c r="J13" s="137">
        <v>0</v>
      </c>
      <c r="K13" s="2"/>
      <c r="L13" s="2"/>
    </row>
    <row r="14" spans="1:12" s="1" customFormat="1" ht="18.75" customHeight="1">
      <c r="A14" s="73" t="s">
        <v>106</v>
      </c>
      <c r="B14" s="142">
        <v>0</v>
      </c>
      <c r="C14" s="142">
        <v>0</v>
      </c>
      <c r="D14" s="145"/>
      <c r="E14" s="146">
        <v>0</v>
      </c>
      <c r="F14" s="145"/>
      <c r="G14" s="146">
        <v>1</v>
      </c>
      <c r="H14" s="211">
        <v>0</v>
      </c>
      <c r="I14" s="212"/>
      <c r="J14" s="145">
        <v>0</v>
      </c>
      <c r="K14" s="2"/>
      <c r="L14" s="2"/>
    </row>
    <row r="15" spans="3:9" ht="16.5">
      <c r="C15" s="7"/>
      <c r="D15" s="8"/>
      <c r="E15" s="9"/>
      <c r="F15" s="8"/>
      <c r="G15" s="9"/>
      <c r="H15" s="9"/>
      <c r="I15" s="7"/>
    </row>
    <row r="16" spans="3:9" ht="16.5">
      <c r="C16" s="9"/>
      <c r="D16" s="10"/>
      <c r="E16" s="9"/>
      <c r="F16" s="10"/>
      <c r="G16" s="9"/>
      <c r="H16" s="9"/>
      <c r="I16" s="9"/>
    </row>
    <row r="17" spans="3:9" ht="16.5">
      <c r="C17" s="9"/>
      <c r="D17" s="10"/>
      <c r="E17" s="9"/>
      <c r="F17" s="10"/>
      <c r="G17" s="9"/>
      <c r="H17" s="9"/>
      <c r="I17" s="9"/>
    </row>
    <row r="18" spans="3:9" ht="16.5">
      <c r="C18" s="9"/>
      <c r="D18" s="10"/>
      <c r="E18" s="9"/>
      <c r="F18" s="10"/>
      <c r="G18" s="9"/>
      <c r="H18" s="9"/>
      <c r="I18" s="9"/>
    </row>
    <row r="19" spans="3:9" ht="16.5">
      <c r="C19" s="9"/>
      <c r="D19" s="10"/>
      <c r="E19" s="9"/>
      <c r="F19" s="10"/>
      <c r="G19" s="9"/>
      <c r="H19" s="9"/>
      <c r="I19" s="9"/>
    </row>
    <row r="20" spans="3:9" ht="16.5">
      <c r="C20" s="9"/>
      <c r="D20" s="10"/>
      <c r="E20" s="9"/>
      <c r="F20" s="10"/>
      <c r="G20" s="9"/>
      <c r="H20" s="9"/>
      <c r="I20" s="9"/>
    </row>
    <row r="21" spans="3:9" ht="16.5">
      <c r="C21" s="9"/>
      <c r="D21" s="10"/>
      <c r="E21" s="9"/>
      <c r="F21" s="10"/>
      <c r="G21" s="9"/>
      <c r="H21" s="9"/>
      <c r="I21" s="9"/>
    </row>
    <row r="22" spans="3:9" ht="16.5">
      <c r="C22" s="9"/>
      <c r="D22" s="10"/>
      <c r="E22" s="9"/>
      <c r="F22" s="10"/>
      <c r="G22" s="9"/>
      <c r="H22" s="9"/>
      <c r="I22" s="9"/>
    </row>
    <row r="23" spans="3:9" ht="16.5">
      <c r="C23" s="9"/>
      <c r="D23" s="10"/>
      <c r="E23" s="9"/>
      <c r="F23" s="10"/>
      <c r="G23" s="9"/>
      <c r="H23" s="9"/>
      <c r="I23" s="9"/>
    </row>
  </sheetData>
  <sheetProtection/>
  <mergeCells count="15">
    <mergeCell ref="D3:E3"/>
    <mergeCell ref="F3:G3"/>
    <mergeCell ref="H3:I3"/>
    <mergeCell ref="H9:I9"/>
    <mergeCell ref="H4:I4"/>
    <mergeCell ref="H14:I14"/>
    <mergeCell ref="H12:I12"/>
    <mergeCell ref="H13:I13"/>
    <mergeCell ref="H7:I7"/>
    <mergeCell ref="H6:I6"/>
    <mergeCell ref="D2:E2"/>
    <mergeCell ref="F2:G2"/>
    <mergeCell ref="H10:I10"/>
    <mergeCell ref="H8:I8"/>
    <mergeCell ref="H2:I2"/>
  </mergeCells>
  <printOptions horizontalCentered="1"/>
  <pageMargins left="0.7480314960629921" right="0.7480314960629921" top="4.133858267716536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128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4" customFormat="1" ht="15.7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4" customFormat="1" ht="15.7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4" customFormat="1" ht="15" customHeight="1" hidden="1">
      <c r="A4" s="6" t="s">
        <v>56</v>
      </c>
      <c r="B4" s="21">
        <v>0</v>
      </c>
      <c r="C4" s="21">
        <v>0</v>
      </c>
      <c r="D4" s="22"/>
      <c r="E4" s="24">
        <v>0</v>
      </c>
      <c r="F4" s="22"/>
      <c r="G4" s="24">
        <v>0</v>
      </c>
      <c r="H4" s="205">
        <v>0</v>
      </c>
      <c r="I4" s="206"/>
      <c r="J4" s="22">
        <v>0</v>
      </c>
    </row>
    <row r="5" spans="1:10" s="4" customFormat="1" ht="15" customHeight="1" hidden="1">
      <c r="A5" s="6" t="s">
        <v>63</v>
      </c>
      <c r="B5" s="21">
        <v>49500</v>
      </c>
      <c r="C5" s="21">
        <v>0</v>
      </c>
      <c r="D5" s="22"/>
      <c r="E5" s="24">
        <v>0</v>
      </c>
      <c r="F5" s="22"/>
      <c r="G5" s="24">
        <v>0</v>
      </c>
      <c r="H5" s="205">
        <v>0</v>
      </c>
      <c r="I5" s="206"/>
      <c r="J5" s="22">
        <v>0</v>
      </c>
    </row>
    <row r="6" spans="1:10" s="4" customFormat="1" ht="15" customHeight="1">
      <c r="A6" s="6" t="s">
        <v>112</v>
      </c>
      <c r="B6" s="134">
        <v>22000</v>
      </c>
      <c r="C6" s="134">
        <v>0</v>
      </c>
      <c r="D6" s="137"/>
      <c r="E6" s="138">
        <v>0</v>
      </c>
      <c r="F6" s="137"/>
      <c r="G6" s="138">
        <v>0</v>
      </c>
      <c r="H6" s="137"/>
      <c r="I6" s="138">
        <v>0</v>
      </c>
      <c r="J6" s="137">
        <v>0</v>
      </c>
    </row>
    <row r="7" spans="1:10" s="4" customFormat="1" ht="15" customHeight="1">
      <c r="A7" s="6" t="s">
        <v>113</v>
      </c>
      <c r="B7" s="134">
        <v>0</v>
      </c>
      <c r="C7" s="134">
        <v>0</v>
      </c>
      <c r="D7" s="137"/>
      <c r="E7" s="138">
        <v>0</v>
      </c>
      <c r="F7" s="137"/>
      <c r="G7" s="138">
        <v>0</v>
      </c>
      <c r="H7" s="137"/>
      <c r="I7" s="138">
        <v>0</v>
      </c>
      <c r="J7" s="137">
        <v>0</v>
      </c>
    </row>
    <row r="8" spans="1:10" s="4" customFormat="1" ht="15" customHeight="1">
      <c r="A8" s="6" t="s">
        <v>114</v>
      </c>
      <c r="B8" s="134">
        <v>0</v>
      </c>
      <c r="C8" s="134">
        <v>0</v>
      </c>
      <c r="D8" s="137"/>
      <c r="E8" s="138">
        <v>0</v>
      </c>
      <c r="F8" s="137"/>
      <c r="G8" s="138">
        <v>0</v>
      </c>
      <c r="H8" s="137"/>
      <c r="I8" s="138">
        <v>0</v>
      </c>
      <c r="J8" s="137">
        <v>0</v>
      </c>
    </row>
    <row r="9" spans="1:10" s="4" customFormat="1" ht="15" customHeight="1">
      <c r="A9" s="6" t="s">
        <v>115</v>
      </c>
      <c r="B9" s="134">
        <v>0</v>
      </c>
      <c r="C9" s="134">
        <v>0</v>
      </c>
      <c r="D9" s="137"/>
      <c r="E9" s="138">
        <v>0</v>
      </c>
      <c r="F9" s="137"/>
      <c r="G9" s="138">
        <v>0</v>
      </c>
      <c r="H9" s="137"/>
      <c r="I9" s="138">
        <v>0</v>
      </c>
      <c r="J9" s="137">
        <v>0</v>
      </c>
    </row>
    <row r="10" spans="1:10" s="4" customFormat="1" ht="15" customHeight="1">
      <c r="A10" s="6" t="s">
        <v>116</v>
      </c>
      <c r="B10" s="134">
        <f>B13</f>
        <v>0</v>
      </c>
      <c r="C10" s="134">
        <v>0</v>
      </c>
      <c r="D10" s="137"/>
      <c r="E10" s="138">
        <v>0</v>
      </c>
      <c r="F10" s="137"/>
      <c r="G10" s="138">
        <v>0</v>
      </c>
      <c r="H10" s="137"/>
      <c r="I10" s="138">
        <v>0</v>
      </c>
      <c r="J10" s="137">
        <v>0</v>
      </c>
    </row>
    <row r="11" spans="1:10" s="11" customFormat="1" ht="12.75" customHeight="1" hidden="1">
      <c r="A11" s="48"/>
      <c r="B11" s="173"/>
      <c r="C11" s="173"/>
      <c r="D11" s="162"/>
      <c r="E11" s="163"/>
      <c r="F11" s="174"/>
      <c r="G11" s="163"/>
      <c r="H11" s="174"/>
      <c r="I11" s="163"/>
      <c r="J11" s="162"/>
    </row>
    <row r="12" spans="1:10" s="4" customFormat="1" ht="1.5" customHeight="1">
      <c r="A12" s="72" t="s">
        <v>48</v>
      </c>
      <c r="B12" s="30">
        <v>0</v>
      </c>
      <c r="C12" s="30">
        <v>0</v>
      </c>
      <c r="D12" s="31"/>
      <c r="E12" s="32">
        <v>0</v>
      </c>
      <c r="F12" s="47"/>
      <c r="G12" s="32">
        <v>0</v>
      </c>
      <c r="H12" s="31"/>
      <c r="I12" s="32">
        <v>0</v>
      </c>
      <c r="J12" s="31">
        <v>0</v>
      </c>
    </row>
  </sheetData>
  <sheetProtection/>
  <mergeCells count="8">
    <mergeCell ref="H5:I5"/>
    <mergeCell ref="D3:E3"/>
    <mergeCell ref="F3:G3"/>
    <mergeCell ref="D2:E2"/>
    <mergeCell ref="F2:G2"/>
    <mergeCell ref="H4:I4"/>
    <mergeCell ref="H3:I3"/>
    <mergeCell ref="H2:I2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129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4" customFormat="1" ht="15.7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4" customFormat="1" ht="15.7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4" customFormat="1" ht="15.75" customHeight="1" hidden="1">
      <c r="A4" s="6" t="s">
        <v>56</v>
      </c>
      <c r="B4" s="21">
        <v>0</v>
      </c>
      <c r="C4" s="21">
        <v>0</v>
      </c>
      <c r="D4" s="37"/>
      <c r="E4" s="24">
        <v>0</v>
      </c>
      <c r="F4" s="37"/>
      <c r="G4" s="24">
        <v>0</v>
      </c>
      <c r="H4" s="37"/>
      <c r="I4" s="24">
        <v>0</v>
      </c>
      <c r="J4" s="22">
        <v>0</v>
      </c>
    </row>
    <row r="5" spans="1:10" s="4" customFormat="1" ht="15.75" customHeight="1" hidden="1">
      <c r="A5" s="6" t="s">
        <v>63</v>
      </c>
      <c r="B5" s="21">
        <v>0</v>
      </c>
      <c r="C5" s="21">
        <v>0</v>
      </c>
      <c r="D5" s="37"/>
      <c r="E5" s="24">
        <v>0</v>
      </c>
      <c r="F5" s="37"/>
      <c r="G5" s="24">
        <v>0</v>
      </c>
      <c r="H5" s="37"/>
      <c r="I5" s="24">
        <v>0</v>
      </c>
      <c r="J5" s="22">
        <v>0</v>
      </c>
    </row>
    <row r="6" spans="1:10" s="4" customFormat="1" ht="15" customHeight="1">
      <c r="A6" s="6" t="s">
        <v>112</v>
      </c>
      <c r="B6" s="134">
        <v>18000</v>
      </c>
      <c r="C6" s="134">
        <f>SUM(C10)</f>
        <v>0</v>
      </c>
      <c r="D6" s="137"/>
      <c r="E6" s="138">
        <f>SUM(E10)</f>
        <v>0</v>
      </c>
      <c r="F6" s="137"/>
      <c r="G6" s="138">
        <f>SUM(G10)</f>
        <v>0</v>
      </c>
      <c r="H6" s="203">
        <f>SUM(H10)</f>
        <v>0</v>
      </c>
      <c r="I6" s="213"/>
      <c r="J6" s="137">
        <f>SUM(J10)</f>
        <v>0</v>
      </c>
    </row>
    <row r="7" spans="1:10" s="4" customFormat="1" ht="15" customHeight="1">
      <c r="A7" s="6" t="s">
        <v>113</v>
      </c>
      <c r="B7" s="134">
        <f aca="true" t="shared" si="0" ref="B7:C9">SUM(B12)</f>
        <v>0</v>
      </c>
      <c r="C7" s="134">
        <f t="shared" si="0"/>
        <v>0</v>
      </c>
      <c r="D7" s="137"/>
      <c r="E7" s="138">
        <f>SUM(E12)</f>
        <v>0</v>
      </c>
      <c r="F7" s="137"/>
      <c r="G7" s="138">
        <f aca="true" t="shared" si="1" ref="G7:H9">SUM(G12)</f>
        <v>0</v>
      </c>
      <c r="H7" s="203">
        <f t="shared" si="1"/>
        <v>0</v>
      </c>
      <c r="I7" s="213"/>
      <c r="J7" s="137">
        <f>SUM(J12)</f>
        <v>0</v>
      </c>
    </row>
    <row r="8" spans="1:10" s="4" customFormat="1" ht="15" customHeight="1">
      <c r="A8" s="6" t="s">
        <v>114</v>
      </c>
      <c r="B8" s="134">
        <f t="shared" si="0"/>
        <v>0</v>
      </c>
      <c r="C8" s="134">
        <f t="shared" si="0"/>
        <v>0</v>
      </c>
      <c r="D8" s="137"/>
      <c r="E8" s="138">
        <f>SUM(E13)</f>
        <v>0</v>
      </c>
      <c r="F8" s="137"/>
      <c r="G8" s="138">
        <f t="shared" si="1"/>
        <v>0</v>
      </c>
      <c r="H8" s="203">
        <f t="shared" si="1"/>
        <v>0</v>
      </c>
      <c r="I8" s="213"/>
      <c r="J8" s="137">
        <f>SUM(J13)</f>
        <v>0</v>
      </c>
    </row>
    <row r="9" spans="1:10" s="4" customFormat="1" ht="15" customHeight="1">
      <c r="A9" s="6" t="s">
        <v>115</v>
      </c>
      <c r="B9" s="134">
        <f t="shared" si="0"/>
        <v>0</v>
      </c>
      <c r="C9" s="134">
        <f t="shared" si="0"/>
        <v>0</v>
      </c>
      <c r="D9" s="137"/>
      <c r="E9" s="138">
        <f>SUM(E14)</f>
        <v>0</v>
      </c>
      <c r="F9" s="137"/>
      <c r="G9" s="138">
        <f t="shared" si="1"/>
        <v>0</v>
      </c>
      <c r="H9" s="203">
        <f t="shared" si="1"/>
        <v>0</v>
      </c>
      <c r="I9" s="213"/>
      <c r="J9" s="137">
        <f>SUM(J14)</f>
        <v>0</v>
      </c>
    </row>
    <row r="10" spans="1:10" s="11" customFormat="1" ht="15" customHeight="1">
      <c r="A10" s="54" t="s">
        <v>116</v>
      </c>
      <c r="B10" s="142">
        <f>SUM(B12)</f>
        <v>0</v>
      </c>
      <c r="C10" s="142">
        <f>SUM(C12)</f>
        <v>0</v>
      </c>
      <c r="D10" s="145"/>
      <c r="E10" s="146">
        <f>SUM(E12)</f>
        <v>0</v>
      </c>
      <c r="F10" s="145"/>
      <c r="G10" s="146">
        <f>SUM(G12)</f>
        <v>0</v>
      </c>
      <c r="H10" s="211">
        <f>SUM(H12)</f>
        <v>0</v>
      </c>
      <c r="I10" s="212"/>
      <c r="J10" s="145">
        <f>SUM(J12)</f>
        <v>0</v>
      </c>
    </row>
    <row r="11" spans="1:10" s="11" customFormat="1" ht="13.5" customHeight="1" hidden="1">
      <c r="A11" s="54"/>
      <c r="B11" s="142"/>
      <c r="C11" s="142"/>
      <c r="D11" s="145"/>
      <c r="E11" s="146"/>
      <c r="F11" s="145"/>
      <c r="G11" s="146"/>
      <c r="H11" s="145"/>
      <c r="I11" s="151"/>
      <c r="J11" s="145"/>
    </row>
    <row r="12" spans="1:10" s="4" customFormat="1" ht="15" customHeight="1" hidden="1">
      <c r="A12" s="72" t="s">
        <v>49</v>
      </c>
      <c r="B12" s="30">
        <v>0</v>
      </c>
      <c r="C12" s="30">
        <v>0</v>
      </c>
      <c r="D12" s="31"/>
      <c r="E12" s="32">
        <v>0</v>
      </c>
      <c r="F12" s="31"/>
      <c r="G12" s="32">
        <v>0</v>
      </c>
      <c r="H12" s="225">
        <v>0</v>
      </c>
      <c r="I12" s="245"/>
      <c r="J12" s="31">
        <v>0</v>
      </c>
    </row>
  </sheetData>
  <sheetProtection/>
  <mergeCells count="12">
    <mergeCell ref="D2:E2"/>
    <mergeCell ref="D3:E3"/>
    <mergeCell ref="F2:G2"/>
    <mergeCell ref="F3:G3"/>
    <mergeCell ref="H6:I6"/>
    <mergeCell ref="H12:I12"/>
    <mergeCell ref="H2:I2"/>
    <mergeCell ref="H3:I3"/>
    <mergeCell ref="H7:I7"/>
    <mergeCell ref="H10:I10"/>
    <mergeCell ref="H8:I8"/>
    <mergeCell ref="H9:I9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130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6.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1" customFormat="1" ht="16.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1" customFormat="1" ht="16.5" customHeight="1" hidden="1">
      <c r="A4" s="6" t="s">
        <v>56</v>
      </c>
      <c r="B4" s="21">
        <v>268213</v>
      </c>
      <c r="C4" s="21">
        <v>0</v>
      </c>
      <c r="D4" s="22"/>
      <c r="E4" s="24">
        <v>0</v>
      </c>
      <c r="F4" s="22"/>
      <c r="G4" s="24">
        <v>0</v>
      </c>
      <c r="H4" s="205">
        <v>0</v>
      </c>
      <c r="I4" s="206"/>
      <c r="J4" s="22">
        <v>0</v>
      </c>
    </row>
    <row r="5" spans="1:10" s="1" customFormat="1" ht="16.5" customHeight="1" hidden="1">
      <c r="A5" s="6" t="s">
        <v>63</v>
      </c>
      <c r="B5" s="21">
        <v>0</v>
      </c>
      <c r="C5" s="21">
        <v>0</v>
      </c>
      <c r="D5" s="22"/>
      <c r="E5" s="24">
        <v>0</v>
      </c>
      <c r="F5" s="22"/>
      <c r="G5" s="24">
        <v>0</v>
      </c>
      <c r="H5" s="22"/>
      <c r="I5" s="24">
        <v>0</v>
      </c>
      <c r="J5" s="22">
        <v>0</v>
      </c>
    </row>
    <row r="6" spans="1:10" s="1" customFormat="1" ht="16.5" customHeight="1">
      <c r="A6" s="6" t="s">
        <v>112</v>
      </c>
      <c r="B6" s="134">
        <v>61064</v>
      </c>
      <c r="C6" s="134">
        <v>0</v>
      </c>
      <c r="D6" s="137"/>
      <c r="E6" s="139">
        <v>0</v>
      </c>
      <c r="F6" s="137"/>
      <c r="G6" s="138">
        <v>0</v>
      </c>
      <c r="H6" s="137"/>
      <c r="I6" s="138">
        <v>0</v>
      </c>
      <c r="J6" s="137">
        <v>0</v>
      </c>
    </row>
    <row r="7" spans="1:10" s="1" customFormat="1" ht="16.5" customHeight="1">
      <c r="A7" s="6" t="s">
        <v>113</v>
      </c>
      <c r="B7" s="134">
        <v>58000</v>
      </c>
      <c r="C7" s="134">
        <v>0</v>
      </c>
      <c r="D7" s="137"/>
      <c r="E7" s="139">
        <v>0</v>
      </c>
      <c r="F7" s="137"/>
      <c r="G7" s="138">
        <v>0</v>
      </c>
      <c r="H7" s="137"/>
      <c r="I7" s="138">
        <v>0</v>
      </c>
      <c r="J7" s="137">
        <v>0</v>
      </c>
    </row>
    <row r="8" spans="1:10" s="1" customFormat="1" ht="16.5" customHeight="1">
      <c r="A8" s="6" t="s">
        <v>114</v>
      </c>
      <c r="B8" s="134">
        <v>0</v>
      </c>
      <c r="C8" s="134">
        <v>0</v>
      </c>
      <c r="D8" s="137"/>
      <c r="E8" s="139">
        <v>0</v>
      </c>
      <c r="F8" s="137"/>
      <c r="G8" s="138">
        <v>0</v>
      </c>
      <c r="H8" s="137"/>
      <c r="I8" s="138">
        <v>0</v>
      </c>
      <c r="J8" s="137">
        <v>0</v>
      </c>
    </row>
    <row r="9" spans="1:10" s="1" customFormat="1" ht="16.5" customHeight="1">
      <c r="A9" s="6" t="s">
        <v>115</v>
      </c>
      <c r="B9" s="134">
        <v>28579</v>
      </c>
      <c r="C9" s="134">
        <v>0</v>
      </c>
      <c r="D9" s="137"/>
      <c r="E9" s="139">
        <v>0</v>
      </c>
      <c r="F9" s="137"/>
      <c r="G9" s="138">
        <v>0</v>
      </c>
      <c r="H9" s="137"/>
      <c r="I9" s="138">
        <v>0</v>
      </c>
      <c r="J9" s="137">
        <v>0</v>
      </c>
    </row>
    <row r="10" spans="1:10" s="1" customFormat="1" ht="16.5" customHeight="1">
      <c r="A10" s="54" t="s">
        <v>116</v>
      </c>
      <c r="B10" s="142">
        <f>SUM(B12:B13)</f>
        <v>0</v>
      </c>
      <c r="C10" s="142">
        <f>SUM(C12:C13)</f>
        <v>0</v>
      </c>
      <c r="D10" s="145"/>
      <c r="E10" s="192">
        <f>SUM(E12:E13)</f>
        <v>0</v>
      </c>
      <c r="F10" s="145"/>
      <c r="G10" s="146">
        <f>SUM(G12:G13)</f>
        <v>0</v>
      </c>
      <c r="H10" s="211">
        <v>0</v>
      </c>
      <c r="I10" s="212"/>
      <c r="J10" s="145">
        <f>SUM(J12:J13)</f>
        <v>0</v>
      </c>
    </row>
    <row r="11" spans="1:10" ht="16.5" customHeight="1" hidden="1">
      <c r="A11" s="40"/>
      <c r="B11" s="175"/>
      <c r="C11" s="175"/>
      <c r="D11" s="176"/>
      <c r="E11" s="177"/>
      <c r="F11" s="176"/>
      <c r="G11" s="177"/>
      <c r="H11" s="176"/>
      <c r="I11" s="177"/>
      <c r="J11" s="176"/>
    </row>
    <row r="12" spans="1:10" ht="13.5" customHeight="1" hidden="1">
      <c r="A12" s="68" t="s">
        <v>102</v>
      </c>
      <c r="B12" s="39">
        <v>0</v>
      </c>
      <c r="C12" s="39">
        <v>0</v>
      </c>
      <c r="D12" s="18"/>
      <c r="E12" s="25">
        <v>0</v>
      </c>
      <c r="F12" s="18"/>
      <c r="G12" s="25">
        <v>0</v>
      </c>
      <c r="H12" s="246">
        <v>0</v>
      </c>
      <c r="I12" s="248"/>
      <c r="J12" s="18">
        <v>0</v>
      </c>
    </row>
    <row r="13" spans="1:10" s="1" customFormat="1" ht="15" customHeight="1" hidden="1">
      <c r="A13" s="68" t="s">
        <v>67</v>
      </c>
      <c r="B13" s="39">
        <v>0</v>
      </c>
      <c r="C13" s="39">
        <v>0</v>
      </c>
      <c r="D13" s="18"/>
      <c r="E13" s="25">
        <v>0</v>
      </c>
      <c r="F13" s="18"/>
      <c r="G13" s="25">
        <v>0</v>
      </c>
      <c r="H13" s="246">
        <v>0</v>
      </c>
      <c r="I13" s="247"/>
      <c r="J13" s="18">
        <v>0</v>
      </c>
    </row>
    <row r="14" spans="1:10" ht="16.5">
      <c r="A14" s="49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6.5">
      <c r="A15" s="49"/>
      <c r="B15" s="50"/>
      <c r="C15" s="50"/>
      <c r="D15" s="50"/>
      <c r="E15" s="50"/>
      <c r="F15" s="50"/>
      <c r="G15" s="50"/>
      <c r="H15" s="50"/>
      <c r="I15" s="50"/>
      <c r="J15" s="50"/>
    </row>
  </sheetData>
  <sheetProtection/>
  <mergeCells count="10">
    <mergeCell ref="D2:E2"/>
    <mergeCell ref="D3:E3"/>
    <mergeCell ref="H2:I2"/>
    <mergeCell ref="H3:I3"/>
    <mergeCell ref="H10:I10"/>
    <mergeCell ref="H13:I13"/>
    <mergeCell ref="H12:I12"/>
    <mergeCell ref="H4:I4"/>
    <mergeCell ref="F2:G2"/>
    <mergeCell ref="F3:G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131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1" customFormat="1" ht="1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1" customFormat="1" ht="12.75" customHeight="1" hidden="1">
      <c r="A4" s="6" t="s">
        <v>56</v>
      </c>
      <c r="B4" s="21">
        <v>16321</v>
      </c>
      <c r="C4" s="21">
        <v>0</v>
      </c>
      <c r="D4" s="22"/>
      <c r="E4" s="24">
        <v>0</v>
      </c>
      <c r="F4" s="22"/>
      <c r="G4" s="24">
        <v>0</v>
      </c>
      <c r="H4" s="205">
        <v>0</v>
      </c>
      <c r="I4" s="206"/>
      <c r="J4" s="22">
        <v>0</v>
      </c>
    </row>
    <row r="5" spans="1:10" s="1" customFormat="1" ht="12.75" customHeight="1" hidden="1">
      <c r="A5" s="6" t="s">
        <v>63</v>
      </c>
      <c r="B5" s="21">
        <v>0</v>
      </c>
      <c r="C5" s="21">
        <v>0</v>
      </c>
      <c r="D5" s="22"/>
      <c r="E5" s="24">
        <v>0</v>
      </c>
      <c r="F5" s="22"/>
      <c r="G5" s="24">
        <v>0</v>
      </c>
      <c r="H5" s="22"/>
      <c r="I5" s="24">
        <v>0</v>
      </c>
      <c r="J5" s="22">
        <v>0</v>
      </c>
    </row>
    <row r="6" spans="1:10" s="1" customFormat="1" ht="16.5" customHeight="1">
      <c r="A6" s="6" t="s">
        <v>112</v>
      </c>
      <c r="B6" s="134">
        <v>0</v>
      </c>
      <c r="C6" s="134">
        <v>0</v>
      </c>
      <c r="D6" s="137"/>
      <c r="E6" s="138">
        <v>0</v>
      </c>
      <c r="F6" s="137"/>
      <c r="G6" s="138">
        <v>0</v>
      </c>
      <c r="H6" s="137"/>
      <c r="I6" s="138">
        <v>0</v>
      </c>
      <c r="J6" s="137">
        <v>0</v>
      </c>
    </row>
    <row r="7" spans="1:10" s="1" customFormat="1" ht="16.5" customHeight="1">
      <c r="A7" s="6" t="s">
        <v>113</v>
      </c>
      <c r="B7" s="134">
        <v>3800</v>
      </c>
      <c r="C7" s="134">
        <v>0</v>
      </c>
      <c r="D7" s="137"/>
      <c r="E7" s="138">
        <v>0</v>
      </c>
      <c r="F7" s="137"/>
      <c r="G7" s="138">
        <v>1</v>
      </c>
      <c r="H7" s="137"/>
      <c r="I7" s="138">
        <v>0</v>
      </c>
      <c r="J7" s="137">
        <v>0</v>
      </c>
    </row>
    <row r="8" spans="1:10" s="1" customFormat="1" ht="16.5" customHeight="1">
      <c r="A8" s="6" t="s">
        <v>114</v>
      </c>
      <c r="B8" s="134">
        <v>4207</v>
      </c>
      <c r="C8" s="134">
        <v>0</v>
      </c>
      <c r="D8" s="137"/>
      <c r="E8" s="138">
        <v>0</v>
      </c>
      <c r="F8" s="137"/>
      <c r="G8" s="138">
        <v>0</v>
      </c>
      <c r="H8" s="137"/>
      <c r="I8" s="138">
        <v>0</v>
      </c>
      <c r="J8" s="137">
        <v>0</v>
      </c>
    </row>
    <row r="9" spans="1:10" s="1" customFormat="1" ht="16.5" customHeight="1">
      <c r="A9" s="6" t="s">
        <v>115</v>
      </c>
      <c r="B9" s="134">
        <v>0</v>
      </c>
      <c r="C9" s="134">
        <v>0</v>
      </c>
      <c r="D9" s="137"/>
      <c r="E9" s="138">
        <v>0</v>
      </c>
      <c r="F9" s="137"/>
      <c r="G9" s="138">
        <v>0</v>
      </c>
      <c r="H9" s="137"/>
      <c r="I9" s="138">
        <v>0</v>
      </c>
      <c r="J9" s="137">
        <v>0</v>
      </c>
    </row>
    <row r="10" spans="1:10" s="1" customFormat="1" ht="16.5" customHeight="1">
      <c r="A10" s="6" t="s">
        <v>116</v>
      </c>
      <c r="B10" s="134">
        <f>SUM(B12:B13)</f>
        <v>2726</v>
      </c>
      <c r="C10" s="134">
        <f aca="true" t="shared" si="0" ref="C10:J10">SUM(C12:C13)</f>
        <v>0</v>
      </c>
      <c r="D10" s="137"/>
      <c r="E10" s="138">
        <f t="shared" si="0"/>
        <v>0</v>
      </c>
      <c r="F10" s="137"/>
      <c r="G10" s="138">
        <f t="shared" si="0"/>
        <v>0</v>
      </c>
      <c r="H10" s="137"/>
      <c r="I10" s="138">
        <f t="shared" si="0"/>
        <v>0</v>
      </c>
      <c r="J10" s="137">
        <f t="shared" si="0"/>
        <v>0</v>
      </c>
    </row>
    <row r="11" spans="1:10" s="1" customFormat="1" ht="16.5" customHeight="1">
      <c r="A11" s="6"/>
      <c r="B11" s="134"/>
      <c r="C11" s="134"/>
      <c r="D11" s="137"/>
      <c r="E11" s="138"/>
      <c r="F11" s="137"/>
      <c r="G11" s="138"/>
      <c r="H11" s="137"/>
      <c r="I11" s="138"/>
      <c r="J11" s="137"/>
    </row>
    <row r="12" spans="1:10" s="1" customFormat="1" ht="16.5" customHeight="1">
      <c r="A12" s="129" t="s">
        <v>103</v>
      </c>
      <c r="B12" s="134">
        <v>1721</v>
      </c>
      <c r="C12" s="134">
        <v>0</v>
      </c>
      <c r="D12" s="137"/>
      <c r="E12" s="138">
        <v>0</v>
      </c>
      <c r="F12" s="137"/>
      <c r="G12" s="138">
        <v>0</v>
      </c>
      <c r="H12" s="137"/>
      <c r="I12" s="138">
        <v>0</v>
      </c>
      <c r="J12" s="137">
        <v>0</v>
      </c>
    </row>
    <row r="13" spans="1:10" ht="16.5" customHeight="1">
      <c r="A13" s="130" t="s">
        <v>101</v>
      </c>
      <c r="B13" s="166">
        <v>1005</v>
      </c>
      <c r="C13" s="142">
        <v>0</v>
      </c>
      <c r="D13" s="176"/>
      <c r="E13" s="146">
        <v>0</v>
      </c>
      <c r="F13" s="176"/>
      <c r="G13" s="146">
        <v>0</v>
      </c>
      <c r="H13" s="176"/>
      <c r="I13" s="146">
        <v>0</v>
      </c>
      <c r="J13" s="145">
        <v>0</v>
      </c>
    </row>
  </sheetData>
  <sheetProtection/>
  <mergeCells count="7">
    <mergeCell ref="H4:I4"/>
    <mergeCell ref="D3:E3"/>
    <mergeCell ref="F3:G3"/>
    <mergeCell ref="H3:I3"/>
    <mergeCell ref="D2:E2"/>
    <mergeCell ref="F2:G2"/>
    <mergeCell ref="H2:I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117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5.7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1" customFormat="1" ht="15.7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1" customFormat="1" ht="15.75" customHeight="1" hidden="1">
      <c r="A4" s="6" t="s">
        <v>56</v>
      </c>
      <c r="B4" s="21">
        <v>9578</v>
      </c>
      <c r="C4" s="21">
        <v>4</v>
      </c>
      <c r="D4" s="22"/>
      <c r="E4" s="24">
        <v>2</v>
      </c>
      <c r="F4" s="22"/>
      <c r="G4" s="24">
        <v>3</v>
      </c>
      <c r="H4" s="205">
        <v>3</v>
      </c>
      <c r="I4" s="206"/>
      <c r="J4" s="22">
        <v>0</v>
      </c>
    </row>
    <row r="5" spans="1:10" s="1" customFormat="1" ht="15.75" customHeight="1" hidden="1">
      <c r="A5" s="6" t="s">
        <v>61</v>
      </c>
      <c r="B5" s="21">
        <v>0</v>
      </c>
      <c r="C5" s="21">
        <v>16</v>
      </c>
      <c r="D5" s="61"/>
      <c r="E5" s="62">
        <v>2</v>
      </c>
      <c r="F5" s="61"/>
      <c r="G5" s="62">
        <v>0</v>
      </c>
      <c r="H5" s="22"/>
      <c r="I5" s="24">
        <v>8</v>
      </c>
      <c r="J5" s="23">
        <f>J12</f>
        <v>0</v>
      </c>
    </row>
    <row r="6" spans="1:10" s="1" customFormat="1" ht="15" customHeight="1">
      <c r="A6" s="6" t="s">
        <v>112</v>
      </c>
      <c r="B6" s="134">
        <v>0</v>
      </c>
      <c r="C6" s="134">
        <v>0</v>
      </c>
      <c r="D6" s="135"/>
      <c r="E6" s="136">
        <v>18</v>
      </c>
      <c r="F6" s="135"/>
      <c r="G6" s="136">
        <v>0</v>
      </c>
      <c r="H6" s="137"/>
      <c r="I6" s="138">
        <v>2</v>
      </c>
      <c r="J6" s="139">
        <v>0</v>
      </c>
    </row>
    <row r="7" spans="1:10" ht="15" customHeight="1">
      <c r="A7" s="6" t="s">
        <v>113</v>
      </c>
      <c r="B7" s="134">
        <v>0</v>
      </c>
      <c r="C7" s="134">
        <v>3</v>
      </c>
      <c r="D7" s="135"/>
      <c r="E7" s="140">
        <v>0</v>
      </c>
      <c r="F7" s="135"/>
      <c r="G7" s="140">
        <v>0</v>
      </c>
      <c r="H7" s="137"/>
      <c r="I7" s="138">
        <v>0</v>
      </c>
      <c r="J7" s="139">
        <v>0</v>
      </c>
    </row>
    <row r="8" spans="1:10" ht="15" customHeight="1">
      <c r="A8" s="6" t="s">
        <v>114</v>
      </c>
      <c r="B8" s="134">
        <v>0</v>
      </c>
      <c r="C8" s="134">
        <v>0</v>
      </c>
      <c r="D8" s="135"/>
      <c r="E8" s="140">
        <v>3</v>
      </c>
      <c r="F8" s="135"/>
      <c r="G8" s="140">
        <v>0</v>
      </c>
      <c r="H8" s="137"/>
      <c r="I8" s="138">
        <v>0</v>
      </c>
      <c r="J8" s="139">
        <v>0</v>
      </c>
    </row>
    <row r="9" spans="1:10" ht="15" customHeight="1">
      <c r="A9" s="6" t="s">
        <v>115</v>
      </c>
      <c r="B9" s="134">
        <v>0</v>
      </c>
      <c r="C9" s="134">
        <v>4</v>
      </c>
      <c r="D9" s="135"/>
      <c r="E9" s="140">
        <v>0</v>
      </c>
      <c r="F9" s="135"/>
      <c r="G9" s="140">
        <v>0</v>
      </c>
      <c r="H9" s="137"/>
      <c r="I9" s="138">
        <v>0</v>
      </c>
      <c r="J9" s="139">
        <v>0</v>
      </c>
    </row>
    <row r="10" spans="1:10" s="1" customFormat="1" ht="15" customHeight="1">
      <c r="A10" s="6" t="s">
        <v>116</v>
      </c>
      <c r="B10" s="134">
        <f>SUM(B12:B13)</f>
        <v>2349</v>
      </c>
      <c r="C10" s="134">
        <f>SUM(C12:C13)</f>
        <v>0</v>
      </c>
      <c r="D10" s="135"/>
      <c r="E10" s="136">
        <f>SUM(E12:E13)</f>
        <v>2</v>
      </c>
      <c r="F10" s="135"/>
      <c r="G10" s="136">
        <f>SUM(G12:G13)</f>
        <v>1</v>
      </c>
      <c r="H10" s="137"/>
      <c r="I10" s="138">
        <f>SUM(I12:I13)</f>
        <v>0</v>
      </c>
      <c r="J10" s="139">
        <f>SUM(J12:J13)</f>
        <v>0</v>
      </c>
    </row>
    <row r="11" spans="1:10" s="1" customFormat="1" ht="12.75" customHeight="1">
      <c r="A11" s="6"/>
      <c r="B11" s="134"/>
      <c r="C11" s="134"/>
      <c r="D11" s="135"/>
      <c r="E11" s="136"/>
      <c r="F11" s="135"/>
      <c r="G11" s="136"/>
      <c r="H11" s="137"/>
      <c r="I11" s="138"/>
      <c r="J11" s="139"/>
    </row>
    <row r="12" spans="1:10" ht="15.75" customHeight="1">
      <c r="A12" s="69" t="s">
        <v>104</v>
      </c>
      <c r="B12" s="134">
        <v>0</v>
      </c>
      <c r="C12" s="134">
        <v>0</v>
      </c>
      <c r="D12" s="141"/>
      <c r="E12" s="138">
        <v>2</v>
      </c>
      <c r="F12" s="141"/>
      <c r="G12" s="138">
        <v>1</v>
      </c>
      <c r="H12" s="203">
        <v>0</v>
      </c>
      <c r="I12" s="204"/>
      <c r="J12" s="137">
        <v>0</v>
      </c>
    </row>
    <row r="13" spans="1:10" s="1" customFormat="1" ht="18" customHeight="1">
      <c r="A13" s="130" t="s">
        <v>50</v>
      </c>
      <c r="B13" s="142">
        <v>2349</v>
      </c>
      <c r="C13" s="142">
        <v>0</v>
      </c>
      <c r="D13" s="143"/>
      <c r="E13" s="144">
        <v>0</v>
      </c>
      <c r="F13" s="143"/>
      <c r="G13" s="144">
        <v>0</v>
      </c>
      <c r="H13" s="145"/>
      <c r="I13" s="146">
        <v>0</v>
      </c>
      <c r="J13" s="145">
        <v>0</v>
      </c>
    </row>
  </sheetData>
  <sheetProtection/>
  <mergeCells count="8">
    <mergeCell ref="H12:I12"/>
    <mergeCell ref="H4:I4"/>
    <mergeCell ref="D2:E2"/>
    <mergeCell ref="F2:G2"/>
    <mergeCell ref="H2:I2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118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5" customHeight="1" hidden="1">
      <c r="A2" s="35" t="s">
        <v>33</v>
      </c>
      <c r="B2" s="16">
        <v>284500</v>
      </c>
      <c r="C2" s="16">
        <v>0</v>
      </c>
      <c r="D2" s="214">
        <v>0</v>
      </c>
      <c r="E2" s="215"/>
      <c r="F2" s="216"/>
      <c r="G2" s="17"/>
      <c r="H2" s="19"/>
      <c r="I2" s="20">
        <v>0</v>
      </c>
      <c r="J2" s="17">
        <v>0</v>
      </c>
    </row>
    <row r="3" spans="1:10" s="1" customFormat="1" ht="13.5" customHeight="1" hidden="1">
      <c r="A3" s="6" t="s">
        <v>20</v>
      </c>
      <c r="B3" s="21">
        <v>266120</v>
      </c>
      <c r="C3" s="21">
        <v>0</v>
      </c>
      <c r="D3" s="205">
        <v>2</v>
      </c>
      <c r="E3" s="217"/>
      <c r="F3" s="206"/>
      <c r="G3" s="22"/>
      <c r="H3" s="23"/>
      <c r="I3" s="24">
        <v>0</v>
      </c>
      <c r="J3" s="22">
        <v>0</v>
      </c>
    </row>
    <row r="4" spans="1:10" s="1" customFormat="1" ht="13.5" customHeight="1" hidden="1">
      <c r="A4" s="6" t="s">
        <v>21</v>
      </c>
      <c r="B4" s="21">
        <v>533000</v>
      </c>
      <c r="C4" s="21">
        <v>8</v>
      </c>
      <c r="D4" s="205">
        <v>1</v>
      </c>
      <c r="E4" s="217"/>
      <c r="F4" s="206"/>
      <c r="G4" s="22"/>
      <c r="H4" s="23"/>
      <c r="I4" s="24">
        <v>0</v>
      </c>
      <c r="J4" s="22">
        <v>0</v>
      </c>
    </row>
    <row r="5" spans="1:10" s="1" customFormat="1" ht="13.5" customHeight="1" hidden="1">
      <c r="A5" s="6" t="s">
        <v>22</v>
      </c>
      <c r="B5" s="21">
        <v>313602</v>
      </c>
      <c r="C5" s="21">
        <v>5</v>
      </c>
      <c r="D5" s="205">
        <v>3</v>
      </c>
      <c r="E5" s="217"/>
      <c r="F5" s="206"/>
      <c r="G5" s="22"/>
      <c r="H5" s="23"/>
      <c r="I5" s="24">
        <v>0</v>
      </c>
      <c r="J5" s="22">
        <v>0</v>
      </c>
    </row>
    <row r="6" spans="1:10" s="1" customFormat="1" ht="13.5" customHeight="1" hidden="1">
      <c r="A6" s="6" t="s">
        <v>23</v>
      </c>
      <c r="B6" s="21">
        <v>358000</v>
      </c>
      <c r="C6" s="21">
        <v>2</v>
      </c>
      <c r="D6" s="205">
        <v>5</v>
      </c>
      <c r="E6" s="217"/>
      <c r="F6" s="206"/>
      <c r="G6" s="22"/>
      <c r="H6" s="23"/>
      <c r="I6" s="24">
        <v>3</v>
      </c>
      <c r="J6" s="22">
        <v>0</v>
      </c>
    </row>
    <row r="7" spans="1:10" s="1" customFormat="1" ht="15.75" customHeight="1">
      <c r="A7" s="12" t="s">
        <v>34</v>
      </c>
      <c r="B7" s="52" t="s">
        <v>59</v>
      </c>
      <c r="C7" s="53" t="s">
        <v>35</v>
      </c>
      <c r="D7" s="218" t="s">
        <v>36</v>
      </c>
      <c r="E7" s="208"/>
      <c r="F7" s="218" t="s">
        <v>37</v>
      </c>
      <c r="G7" s="208"/>
      <c r="H7" s="218" t="s">
        <v>38</v>
      </c>
      <c r="I7" s="208"/>
      <c r="J7" s="59" t="s">
        <v>0</v>
      </c>
    </row>
    <row r="8" spans="1:10" s="1" customFormat="1" ht="15.75" customHeight="1">
      <c r="A8" s="14" t="s">
        <v>18</v>
      </c>
      <c r="B8" s="34" t="s">
        <v>29</v>
      </c>
      <c r="C8" s="15" t="s">
        <v>30</v>
      </c>
      <c r="D8" s="209" t="s">
        <v>30</v>
      </c>
      <c r="E8" s="210"/>
      <c r="F8" s="209" t="s">
        <v>30</v>
      </c>
      <c r="G8" s="210"/>
      <c r="H8" s="209" t="s">
        <v>30</v>
      </c>
      <c r="I8" s="210"/>
      <c r="J8" s="58" t="s">
        <v>55</v>
      </c>
    </row>
    <row r="9" spans="1:10" s="1" customFormat="1" ht="13.5" customHeight="1" hidden="1">
      <c r="A9" s="6" t="s">
        <v>56</v>
      </c>
      <c r="B9" s="21">
        <v>811907</v>
      </c>
      <c r="C9" s="21">
        <v>0</v>
      </c>
      <c r="D9" s="22"/>
      <c r="E9" s="24">
        <v>2</v>
      </c>
      <c r="F9" s="22"/>
      <c r="G9" s="24">
        <v>3</v>
      </c>
      <c r="H9" s="205">
        <v>0</v>
      </c>
      <c r="I9" s="206"/>
      <c r="J9" s="22">
        <v>0</v>
      </c>
    </row>
    <row r="10" spans="1:10" s="1" customFormat="1" ht="13.5" customHeight="1" hidden="1">
      <c r="A10" s="6" t="s">
        <v>63</v>
      </c>
      <c r="B10" s="21">
        <v>1551203</v>
      </c>
      <c r="C10" s="21">
        <v>2</v>
      </c>
      <c r="D10" s="22"/>
      <c r="E10" s="24">
        <v>0</v>
      </c>
      <c r="F10" s="22"/>
      <c r="G10" s="24">
        <v>5</v>
      </c>
      <c r="H10" s="22"/>
      <c r="I10" s="24">
        <v>0</v>
      </c>
      <c r="J10" s="22">
        <v>1</v>
      </c>
    </row>
    <row r="11" spans="1:10" s="1" customFormat="1" ht="15" customHeight="1">
      <c r="A11" s="6" t="s">
        <v>112</v>
      </c>
      <c r="B11" s="134">
        <v>1085693</v>
      </c>
      <c r="C11" s="134">
        <v>0</v>
      </c>
      <c r="D11" s="137"/>
      <c r="E11" s="138">
        <v>0</v>
      </c>
      <c r="F11" s="137"/>
      <c r="G11" s="138">
        <v>5</v>
      </c>
      <c r="H11" s="203">
        <v>0</v>
      </c>
      <c r="I11" s="213"/>
      <c r="J11" s="137">
        <v>0</v>
      </c>
    </row>
    <row r="12" spans="1:10" s="1" customFormat="1" ht="15" customHeight="1">
      <c r="A12" s="6" t="s">
        <v>113</v>
      </c>
      <c r="B12" s="134">
        <v>841535</v>
      </c>
      <c r="C12" s="134">
        <v>2</v>
      </c>
      <c r="D12" s="137"/>
      <c r="E12" s="138">
        <v>1</v>
      </c>
      <c r="F12" s="137"/>
      <c r="G12" s="138">
        <v>1</v>
      </c>
      <c r="H12" s="203">
        <v>0</v>
      </c>
      <c r="I12" s="213"/>
      <c r="J12" s="137">
        <v>0</v>
      </c>
    </row>
    <row r="13" spans="1:10" s="1" customFormat="1" ht="15" customHeight="1">
      <c r="A13" s="6" t="s">
        <v>114</v>
      </c>
      <c r="B13" s="134">
        <v>924289</v>
      </c>
      <c r="C13" s="134">
        <v>2</v>
      </c>
      <c r="D13" s="137"/>
      <c r="E13" s="138">
        <v>1</v>
      </c>
      <c r="F13" s="137"/>
      <c r="G13" s="138">
        <v>1</v>
      </c>
      <c r="H13" s="203">
        <v>0</v>
      </c>
      <c r="I13" s="213"/>
      <c r="J13" s="137">
        <v>0</v>
      </c>
    </row>
    <row r="14" spans="1:10" s="1" customFormat="1" ht="15" customHeight="1">
      <c r="A14" s="6" t="s">
        <v>115</v>
      </c>
      <c r="B14" s="134">
        <v>1290506</v>
      </c>
      <c r="C14" s="134">
        <v>0</v>
      </c>
      <c r="D14" s="137"/>
      <c r="E14" s="138">
        <v>0</v>
      </c>
      <c r="F14" s="137"/>
      <c r="G14" s="138">
        <v>2</v>
      </c>
      <c r="H14" s="203">
        <v>0</v>
      </c>
      <c r="I14" s="213"/>
      <c r="J14" s="137">
        <v>1</v>
      </c>
    </row>
    <row r="15" spans="1:10" s="1" customFormat="1" ht="15" customHeight="1">
      <c r="A15" s="6" t="s">
        <v>116</v>
      </c>
      <c r="B15" s="134">
        <f>B17</f>
        <v>1628402</v>
      </c>
      <c r="C15" s="134">
        <f>C17</f>
        <v>2</v>
      </c>
      <c r="D15" s="137"/>
      <c r="E15" s="138">
        <f>E17</f>
        <v>1</v>
      </c>
      <c r="F15" s="137"/>
      <c r="G15" s="138">
        <f>G17</f>
        <v>1</v>
      </c>
      <c r="H15" s="203">
        <f>H17</f>
        <v>0</v>
      </c>
      <c r="I15" s="213"/>
      <c r="J15" s="137">
        <f>J17</f>
        <v>0</v>
      </c>
    </row>
    <row r="16" spans="1:10" ht="10.5" customHeight="1">
      <c r="A16" s="36"/>
      <c r="B16" s="148"/>
      <c r="C16" s="148"/>
      <c r="D16" s="141"/>
      <c r="E16" s="149"/>
      <c r="F16" s="141"/>
      <c r="G16" s="149"/>
      <c r="H16" s="141"/>
      <c r="I16" s="149"/>
      <c r="J16" s="141"/>
    </row>
    <row r="17" spans="1:10" s="1" customFormat="1" ht="15" customHeight="1">
      <c r="A17" s="73" t="s">
        <v>39</v>
      </c>
      <c r="B17" s="150">
        <v>1628402</v>
      </c>
      <c r="C17" s="142">
        <v>2</v>
      </c>
      <c r="D17" s="145"/>
      <c r="E17" s="146">
        <v>1</v>
      </c>
      <c r="F17" s="145"/>
      <c r="G17" s="146">
        <v>1</v>
      </c>
      <c r="H17" s="211">
        <v>0</v>
      </c>
      <c r="I17" s="212"/>
      <c r="J17" s="145">
        <v>0</v>
      </c>
    </row>
  </sheetData>
  <sheetProtection/>
  <mergeCells count="18">
    <mergeCell ref="D7:E7"/>
    <mergeCell ref="H12:I12"/>
    <mergeCell ref="H11:I11"/>
    <mergeCell ref="H7:I7"/>
    <mergeCell ref="D8:E8"/>
    <mergeCell ref="F8:G8"/>
    <mergeCell ref="F7:G7"/>
    <mergeCell ref="H8:I8"/>
    <mergeCell ref="H17:I17"/>
    <mergeCell ref="H14:I14"/>
    <mergeCell ref="D2:F2"/>
    <mergeCell ref="D3:F3"/>
    <mergeCell ref="D4:F4"/>
    <mergeCell ref="D5:F5"/>
    <mergeCell ref="H13:I13"/>
    <mergeCell ref="H15:I15"/>
    <mergeCell ref="H9:I9"/>
    <mergeCell ref="D6:F6"/>
  </mergeCells>
  <printOptions horizontalCentered="1"/>
  <pageMargins left="0.7480314960629921" right="0.7480314960629921" top="4.133858267716536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119</v>
      </c>
      <c r="B1" s="179"/>
      <c r="C1" s="178"/>
      <c r="D1" s="178"/>
      <c r="E1" s="178"/>
      <c r="F1" s="178"/>
      <c r="G1" s="178"/>
      <c r="H1" s="178"/>
      <c r="I1" s="178"/>
      <c r="J1" s="178"/>
    </row>
    <row r="2" spans="1:10" s="1" customFormat="1" ht="16.5" customHeight="1" hidden="1">
      <c r="A2" s="35" t="s">
        <v>33</v>
      </c>
      <c r="B2" s="16">
        <v>200676</v>
      </c>
      <c r="C2" s="16">
        <v>0</v>
      </c>
      <c r="D2" s="214">
        <v>0</v>
      </c>
      <c r="E2" s="215"/>
      <c r="F2" s="216"/>
      <c r="G2" s="17"/>
      <c r="H2" s="19"/>
      <c r="I2" s="20">
        <v>0</v>
      </c>
      <c r="J2" s="17">
        <v>0</v>
      </c>
    </row>
    <row r="3" spans="1:10" s="1" customFormat="1" ht="16.5" customHeight="1" hidden="1">
      <c r="A3" s="6" t="s">
        <v>20</v>
      </c>
      <c r="B3" s="21">
        <v>0</v>
      </c>
      <c r="C3" s="21">
        <v>0</v>
      </c>
      <c r="D3" s="205">
        <v>0</v>
      </c>
      <c r="E3" s="217"/>
      <c r="F3" s="206"/>
      <c r="G3" s="22"/>
      <c r="H3" s="23"/>
      <c r="I3" s="24">
        <v>0</v>
      </c>
      <c r="J3" s="22">
        <v>0</v>
      </c>
    </row>
    <row r="4" spans="1:10" s="1" customFormat="1" ht="15" customHeight="1" hidden="1">
      <c r="A4" s="6" t="s">
        <v>21</v>
      </c>
      <c r="B4" s="21">
        <v>0</v>
      </c>
      <c r="C4" s="21">
        <v>0</v>
      </c>
      <c r="D4" s="205">
        <v>0</v>
      </c>
      <c r="E4" s="217"/>
      <c r="F4" s="206"/>
      <c r="G4" s="22"/>
      <c r="H4" s="23"/>
      <c r="I4" s="24">
        <v>0</v>
      </c>
      <c r="J4" s="22">
        <v>0</v>
      </c>
    </row>
    <row r="5" spans="1:10" s="1" customFormat="1" ht="15" customHeight="1" hidden="1">
      <c r="A5" s="6" t="s">
        <v>22</v>
      </c>
      <c r="B5" s="21">
        <v>1270340</v>
      </c>
      <c r="C5" s="21">
        <v>0</v>
      </c>
      <c r="D5" s="205">
        <v>0</v>
      </c>
      <c r="E5" s="217"/>
      <c r="F5" s="206"/>
      <c r="G5" s="22"/>
      <c r="H5" s="23"/>
      <c r="I5" s="24">
        <v>0</v>
      </c>
      <c r="J5" s="22">
        <v>0</v>
      </c>
    </row>
    <row r="6" spans="1:10" s="1" customFormat="1" ht="15" customHeight="1" hidden="1">
      <c r="A6" s="6" t="s">
        <v>23</v>
      </c>
      <c r="B6" s="21">
        <v>1209081</v>
      </c>
      <c r="C6" s="21">
        <v>0</v>
      </c>
      <c r="D6" s="205">
        <v>0</v>
      </c>
      <c r="E6" s="217"/>
      <c r="F6" s="206"/>
      <c r="G6" s="22"/>
      <c r="H6" s="23"/>
      <c r="I6" s="24">
        <v>0</v>
      </c>
      <c r="J6" s="22">
        <v>0</v>
      </c>
    </row>
    <row r="7" spans="1:10" s="1" customFormat="1" ht="15.75" customHeight="1">
      <c r="A7" s="12" t="s">
        <v>34</v>
      </c>
      <c r="B7" s="33" t="s">
        <v>59</v>
      </c>
      <c r="C7" s="13" t="s">
        <v>35</v>
      </c>
      <c r="D7" s="207" t="s">
        <v>36</v>
      </c>
      <c r="E7" s="208"/>
      <c r="F7" s="207" t="s">
        <v>37</v>
      </c>
      <c r="G7" s="208"/>
      <c r="H7" s="207" t="s">
        <v>38</v>
      </c>
      <c r="I7" s="208"/>
      <c r="J7" s="57" t="s">
        <v>0</v>
      </c>
    </row>
    <row r="8" spans="1:10" s="1" customFormat="1" ht="15.75" customHeight="1">
      <c r="A8" s="14" t="s">
        <v>18</v>
      </c>
      <c r="B8" s="34" t="s">
        <v>29</v>
      </c>
      <c r="C8" s="15" t="s">
        <v>30</v>
      </c>
      <c r="D8" s="209" t="s">
        <v>30</v>
      </c>
      <c r="E8" s="210"/>
      <c r="F8" s="209" t="s">
        <v>30</v>
      </c>
      <c r="G8" s="210"/>
      <c r="H8" s="209" t="s">
        <v>30</v>
      </c>
      <c r="I8" s="210"/>
      <c r="J8" s="58" t="s">
        <v>55</v>
      </c>
    </row>
    <row r="9" spans="1:10" s="1" customFormat="1" ht="16.5" customHeight="1" hidden="1">
      <c r="A9" s="6" t="s">
        <v>56</v>
      </c>
      <c r="B9" s="21">
        <v>1150525</v>
      </c>
      <c r="C9" s="21">
        <v>0</v>
      </c>
      <c r="D9" s="22"/>
      <c r="E9" s="24">
        <v>0</v>
      </c>
      <c r="F9" s="22"/>
      <c r="G9" s="24">
        <v>0</v>
      </c>
      <c r="H9" s="205">
        <v>0</v>
      </c>
      <c r="I9" s="206"/>
      <c r="J9" s="22">
        <v>0</v>
      </c>
    </row>
    <row r="10" spans="1:10" s="1" customFormat="1" ht="16.5" customHeight="1" hidden="1">
      <c r="A10" s="6" t="s">
        <v>63</v>
      </c>
      <c r="B10" s="21">
        <v>1215995</v>
      </c>
      <c r="C10" s="21">
        <v>0</v>
      </c>
      <c r="D10" s="22"/>
      <c r="E10" s="24">
        <v>0</v>
      </c>
      <c r="F10" s="22"/>
      <c r="G10" s="24">
        <v>0</v>
      </c>
      <c r="H10" s="205">
        <v>0</v>
      </c>
      <c r="I10" s="206"/>
      <c r="J10" s="22">
        <v>0</v>
      </c>
    </row>
    <row r="11" spans="1:10" s="1" customFormat="1" ht="16.5" customHeight="1">
      <c r="A11" s="6" t="s">
        <v>112</v>
      </c>
      <c r="B11" s="134">
        <v>717533</v>
      </c>
      <c r="C11" s="134">
        <f>SUM(C17:C19)</f>
        <v>1</v>
      </c>
      <c r="D11" s="137"/>
      <c r="E11" s="138">
        <f>SUM(E17:E19)</f>
        <v>0</v>
      </c>
      <c r="F11" s="137"/>
      <c r="G11" s="138">
        <f>SUM(G17:G19)</f>
        <v>0</v>
      </c>
      <c r="H11" s="203">
        <v>0</v>
      </c>
      <c r="I11" s="213"/>
      <c r="J11" s="137">
        <f>SUM(J17:J19)</f>
        <v>0</v>
      </c>
    </row>
    <row r="12" spans="1:10" ht="16.5" customHeight="1">
      <c r="A12" s="6" t="s">
        <v>113</v>
      </c>
      <c r="B12" s="148">
        <v>512930</v>
      </c>
      <c r="C12" s="134">
        <f>SUM(C19:C20)</f>
        <v>0</v>
      </c>
      <c r="D12" s="137"/>
      <c r="E12" s="138">
        <f>SUM(E19:E20)</f>
        <v>0</v>
      </c>
      <c r="F12" s="137"/>
      <c r="G12" s="138">
        <f>SUM(G19:G20)</f>
        <v>0</v>
      </c>
      <c r="H12" s="203">
        <v>1</v>
      </c>
      <c r="I12" s="213"/>
      <c r="J12" s="137">
        <f>SUM(J19:J20)</f>
        <v>0</v>
      </c>
    </row>
    <row r="13" spans="1:10" ht="16.5" customHeight="1">
      <c r="A13" s="6" t="s">
        <v>114</v>
      </c>
      <c r="B13" s="148">
        <v>810000</v>
      </c>
      <c r="C13" s="134">
        <v>0</v>
      </c>
      <c r="D13" s="137"/>
      <c r="E13" s="138">
        <v>0</v>
      </c>
      <c r="F13" s="137"/>
      <c r="G13" s="138">
        <v>0</v>
      </c>
      <c r="H13" s="203">
        <v>0</v>
      </c>
      <c r="I13" s="213"/>
      <c r="J13" s="137">
        <v>0</v>
      </c>
    </row>
    <row r="14" spans="1:10" ht="16.5" customHeight="1">
      <c r="A14" s="6" t="s">
        <v>115</v>
      </c>
      <c r="B14" s="148">
        <v>785000</v>
      </c>
      <c r="C14" s="134">
        <v>1</v>
      </c>
      <c r="D14" s="137"/>
      <c r="E14" s="138">
        <f>SUM(E21:E22)</f>
        <v>0</v>
      </c>
      <c r="F14" s="137"/>
      <c r="G14" s="138">
        <f>SUM(G21:G22)</f>
        <v>0</v>
      </c>
      <c r="H14" s="203">
        <v>0</v>
      </c>
      <c r="I14" s="213"/>
      <c r="J14" s="137">
        <f>SUM(J21:J22)</f>
        <v>0</v>
      </c>
    </row>
    <row r="15" spans="1:10" s="1" customFormat="1" ht="16.5" customHeight="1">
      <c r="A15" s="6" t="s">
        <v>116</v>
      </c>
      <c r="B15" s="134">
        <f>SUM(B17:B19)</f>
        <v>610000</v>
      </c>
      <c r="C15" s="134">
        <f>SUM(C17:C19)</f>
        <v>1</v>
      </c>
      <c r="D15" s="137"/>
      <c r="E15" s="138">
        <f>SUM(E17:E19)</f>
        <v>0</v>
      </c>
      <c r="F15" s="137"/>
      <c r="G15" s="138">
        <f>SUM(G17:G19)</f>
        <v>0</v>
      </c>
      <c r="H15" s="203">
        <v>0</v>
      </c>
      <c r="I15" s="213"/>
      <c r="J15" s="137">
        <f>SUM(J17:J19)</f>
        <v>0</v>
      </c>
    </row>
    <row r="16" spans="1:10" s="1" customFormat="1" ht="12" customHeight="1">
      <c r="A16" s="6"/>
      <c r="B16" s="134"/>
      <c r="C16" s="134"/>
      <c r="D16" s="137"/>
      <c r="E16" s="138"/>
      <c r="F16" s="137"/>
      <c r="G16" s="138"/>
      <c r="H16" s="137"/>
      <c r="I16" s="147"/>
      <c r="J16" s="137"/>
    </row>
    <row r="17" spans="1:10" s="118" customFormat="1" ht="15" customHeight="1">
      <c r="A17" s="70" t="s">
        <v>97</v>
      </c>
      <c r="B17" s="152">
        <v>30000</v>
      </c>
      <c r="C17" s="131">
        <v>1</v>
      </c>
      <c r="D17" s="132"/>
      <c r="E17" s="133">
        <v>0</v>
      </c>
      <c r="F17" s="132"/>
      <c r="G17" s="133">
        <v>0</v>
      </c>
      <c r="H17" s="219">
        <v>0</v>
      </c>
      <c r="I17" s="220"/>
      <c r="J17" s="132">
        <v>0</v>
      </c>
    </row>
    <row r="18" spans="1:10" s="118" customFormat="1" ht="15" customHeight="1">
      <c r="A18" s="70" t="s">
        <v>53</v>
      </c>
      <c r="B18" s="152">
        <v>240000</v>
      </c>
      <c r="C18" s="131">
        <v>0</v>
      </c>
      <c r="D18" s="132"/>
      <c r="E18" s="133">
        <v>0</v>
      </c>
      <c r="F18" s="132"/>
      <c r="G18" s="133">
        <v>0</v>
      </c>
      <c r="H18" s="219">
        <v>0</v>
      </c>
      <c r="I18" s="220"/>
      <c r="J18" s="132">
        <v>0</v>
      </c>
    </row>
    <row r="19" spans="1:10" s="78" customFormat="1" ht="15" customHeight="1">
      <c r="A19" s="68" t="s">
        <v>52</v>
      </c>
      <c r="B19" s="150">
        <v>340000</v>
      </c>
      <c r="C19" s="150">
        <v>0</v>
      </c>
      <c r="D19" s="153"/>
      <c r="E19" s="154">
        <v>0</v>
      </c>
      <c r="F19" s="153"/>
      <c r="G19" s="154">
        <v>0</v>
      </c>
      <c r="H19" s="221">
        <v>0</v>
      </c>
      <c r="I19" s="222"/>
      <c r="J19" s="153">
        <v>0</v>
      </c>
    </row>
    <row r="20" ht="16.5" hidden="1"/>
    <row r="21" ht="16.5" hidden="1">
      <c r="A21" s="78"/>
    </row>
  </sheetData>
  <sheetProtection/>
  <mergeCells count="21">
    <mergeCell ref="D8:E8"/>
    <mergeCell ref="D4:F4"/>
    <mergeCell ref="D5:F5"/>
    <mergeCell ref="D7:E7"/>
    <mergeCell ref="D2:F2"/>
    <mergeCell ref="D3:F3"/>
    <mergeCell ref="D6:F6"/>
    <mergeCell ref="F8:G8"/>
    <mergeCell ref="H8:I8"/>
    <mergeCell ref="H9:I9"/>
    <mergeCell ref="H13:I13"/>
    <mergeCell ref="H10:I10"/>
    <mergeCell ref="F7:G7"/>
    <mergeCell ref="H7:I7"/>
    <mergeCell ref="H11:I11"/>
    <mergeCell ref="H14:I14"/>
    <mergeCell ref="H18:I18"/>
    <mergeCell ref="H12:I12"/>
    <mergeCell ref="H15:I15"/>
    <mergeCell ref="H19:I19"/>
    <mergeCell ref="H17:I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2:J12 D15 F15 H15: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39" customHeight="1">
      <c r="A1" s="178" t="s">
        <v>132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4" customFormat="1" ht="13.5" customHeight="1" hidden="1">
      <c r="A2" s="35" t="s">
        <v>33</v>
      </c>
      <c r="B2" s="26">
        <v>746342</v>
      </c>
      <c r="C2" s="26">
        <v>5</v>
      </c>
      <c r="D2" s="233">
        <v>11</v>
      </c>
      <c r="E2" s="234"/>
      <c r="F2" s="235"/>
      <c r="G2" s="43"/>
      <c r="H2" s="44"/>
      <c r="I2" s="45">
        <v>0</v>
      </c>
      <c r="J2" s="27">
        <v>2</v>
      </c>
    </row>
    <row r="3" spans="1:10" s="4" customFormat="1" ht="13.5" customHeight="1" hidden="1">
      <c r="A3" s="6" t="s">
        <v>20</v>
      </c>
      <c r="B3" s="26">
        <v>502589</v>
      </c>
      <c r="C3" s="26">
        <v>4</v>
      </c>
      <c r="D3" s="227">
        <v>26</v>
      </c>
      <c r="E3" s="231"/>
      <c r="F3" s="228"/>
      <c r="G3" s="27"/>
      <c r="H3" s="46"/>
      <c r="I3" s="28">
        <v>2</v>
      </c>
      <c r="J3" s="27">
        <v>2</v>
      </c>
    </row>
    <row r="4" spans="1:10" s="4" customFormat="1" ht="13.5" customHeight="1" hidden="1">
      <c r="A4" s="6" t="s">
        <v>21</v>
      </c>
      <c r="B4" s="26">
        <v>440792</v>
      </c>
      <c r="C4" s="26">
        <v>1</v>
      </c>
      <c r="D4" s="227">
        <v>31</v>
      </c>
      <c r="E4" s="231"/>
      <c r="F4" s="228"/>
      <c r="G4" s="27"/>
      <c r="H4" s="46"/>
      <c r="I4" s="28">
        <v>0</v>
      </c>
      <c r="J4" s="27">
        <v>0</v>
      </c>
    </row>
    <row r="5" spans="1:10" s="4" customFormat="1" ht="13.5" customHeight="1" hidden="1">
      <c r="A5" s="6" t="s">
        <v>22</v>
      </c>
      <c r="B5" s="26">
        <v>87031</v>
      </c>
      <c r="C5" s="26">
        <v>3</v>
      </c>
      <c r="D5" s="227">
        <v>21</v>
      </c>
      <c r="E5" s="231"/>
      <c r="F5" s="228"/>
      <c r="G5" s="27"/>
      <c r="H5" s="46"/>
      <c r="I5" s="28">
        <v>1</v>
      </c>
      <c r="J5" s="27">
        <v>1</v>
      </c>
    </row>
    <row r="6" spans="1:10" s="4" customFormat="1" ht="12.75" customHeight="1" hidden="1">
      <c r="A6" s="6" t="s">
        <v>23</v>
      </c>
      <c r="B6" s="26">
        <v>99058</v>
      </c>
      <c r="C6" s="26">
        <v>0</v>
      </c>
      <c r="D6" s="227">
        <v>0</v>
      </c>
      <c r="E6" s="231"/>
      <c r="F6" s="228"/>
      <c r="G6" s="27"/>
      <c r="H6" s="46"/>
      <c r="I6" s="28">
        <v>2</v>
      </c>
      <c r="J6" s="27">
        <v>0</v>
      </c>
    </row>
    <row r="7" spans="1:10" s="4" customFormat="1" ht="15.75" customHeight="1">
      <c r="A7" s="12" t="s">
        <v>34</v>
      </c>
      <c r="B7" s="52" t="s">
        <v>59</v>
      </c>
      <c r="C7" s="13" t="s">
        <v>35</v>
      </c>
      <c r="D7" s="207" t="s">
        <v>36</v>
      </c>
      <c r="E7" s="208"/>
      <c r="F7" s="207" t="s">
        <v>37</v>
      </c>
      <c r="G7" s="208"/>
      <c r="H7" s="207" t="s">
        <v>38</v>
      </c>
      <c r="I7" s="208"/>
      <c r="J7" s="57" t="s">
        <v>0</v>
      </c>
    </row>
    <row r="8" spans="1:10" s="4" customFormat="1" ht="15.75" customHeight="1">
      <c r="A8" s="14" t="s">
        <v>18</v>
      </c>
      <c r="B8" s="34" t="s">
        <v>29</v>
      </c>
      <c r="C8" s="15" t="s">
        <v>30</v>
      </c>
      <c r="D8" s="209" t="s">
        <v>30</v>
      </c>
      <c r="E8" s="210"/>
      <c r="F8" s="209" t="s">
        <v>30</v>
      </c>
      <c r="G8" s="210"/>
      <c r="H8" s="209" t="s">
        <v>30</v>
      </c>
      <c r="I8" s="210"/>
      <c r="J8" s="58" t="s">
        <v>55</v>
      </c>
    </row>
    <row r="9" spans="1:10" s="4" customFormat="1" ht="13.5" customHeight="1" hidden="1">
      <c r="A9" s="6" t="s">
        <v>56</v>
      </c>
      <c r="B9" s="21">
        <v>669723</v>
      </c>
      <c r="C9" s="21">
        <v>4</v>
      </c>
      <c r="D9" s="22"/>
      <c r="E9" s="24">
        <v>1</v>
      </c>
      <c r="F9" s="22"/>
      <c r="G9" s="24">
        <v>3</v>
      </c>
      <c r="H9" s="205">
        <v>6</v>
      </c>
      <c r="I9" s="206"/>
      <c r="J9" s="22">
        <v>0</v>
      </c>
    </row>
    <row r="10" spans="1:10" s="4" customFormat="1" ht="13.5" customHeight="1" hidden="1">
      <c r="A10" s="6" t="s">
        <v>62</v>
      </c>
      <c r="B10" s="21">
        <v>278468</v>
      </c>
      <c r="C10" s="21">
        <v>4</v>
      </c>
      <c r="D10" s="22"/>
      <c r="E10" s="24">
        <v>2</v>
      </c>
      <c r="F10" s="22"/>
      <c r="G10" s="24">
        <v>1</v>
      </c>
      <c r="H10" s="205">
        <v>0</v>
      </c>
      <c r="I10" s="206"/>
      <c r="J10" s="22">
        <v>0</v>
      </c>
    </row>
    <row r="11" spans="1:10" s="4" customFormat="1" ht="15" customHeight="1">
      <c r="A11" s="6" t="s">
        <v>112</v>
      </c>
      <c r="B11" s="134">
        <v>512600</v>
      </c>
      <c r="C11" s="134">
        <v>7</v>
      </c>
      <c r="D11" s="137"/>
      <c r="E11" s="138">
        <v>3</v>
      </c>
      <c r="F11" s="137"/>
      <c r="G11" s="138">
        <v>0</v>
      </c>
      <c r="H11" s="203">
        <f>SUM(H19:I25)</f>
        <v>0</v>
      </c>
      <c r="I11" s="213"/>
      <c r="J11" s="137">
        <f>SUM(J19:J25)</f>
        <v>1</v>
      </c>
    </row>
    <row r="12" spans="1:11" s="4" customFormat="1" ht="15" customHeight="1">
      <c r="A12" s="6" t="s">
        <v>113</v>
      </c>
      <c r="B12" s="134">
        <v>519075</v>
      </c>
      <c r="C12" s="134">
        <v>1</v>
      </c>
      <c r="D12" s="137"/>
      <c r="E12" s="138">
        <v>0</v>
      </c>
      <c r="F12" s="137"/>
      <c r="G12" s="138">
        <v>21</v>
      </c>
      <c r="H12" s="137"/>
      <c r="I12" s="138">
        <v>0</v>
      </c>
      <c r="J12" s="137">
        <v>0</v>
      </c>
      <c r="K12" s="3"/>
    </row>
    <row r="13" spans="1:11" s="4" customFormat="1" ht="15" customHeight="1">
      <c r="A13" s="6" t="s">
        <v>114</v>
      </c>
      <c r="B13" s="134">
        <v>537715</v>
      </c>
      <c r="C13" s="134">
        <v>9</v>
      </c>
      <c r="D13" s="137"/>
      <c r="E13" s="138">
        <v>2</v>
      </c>
      <c r="F13" s="137" t="s">
        <v>96</v>
      </c>
      <c r="G13" s="138">
        <v>0</v>
      </c>
      <c r="H13" s="137"/>
      <c r="I13" s="138">
        <v>0</v>
      </c>
      <c r="J13" s="137">
        <v>0</v>
      </c>
      <c r="K13" s="3"/>
    </row>
    <row r="14" spans="1:11" s="4" customFormat="1" ht="15" customHeight="1">
      <c r="A14" s="6" t="s">
        <v>115</v>
      </c>
      <c r="B14" s="134">
        <v>529200</v>
      </c>
      <c r="C14" s="134">
        <v>0</v>
      </c>
      <c r="D14" s="137"/>
      <c r="E14" s="138">
        <v>0</v>
      </c>
      <c r="F14" s="137" t="s">
        <v>96</v>
      </c>
      <c r="G14" s="138">
        <v>0</v>
      </c>
      <c r="H14" s="137"/>
      <c r="I14" s="138">
        <v>0</v>
      </c>
      <c r="J14" s="137">
        <v>0</v>
      </c>
      <c r="K14" s="3"/>
    </row>
    <row r="15" spans="1:11" s="4" customFormat="1" ht="15" customHeight="1">
      <c r="A15" s="6" t="s">
        <v>116</v>
      </c>
      <c r="B15" s="134">
        <f>SUM(B17:B25)</f>
        <v>495000</v>
      </c>
      <c r="C15" s="134">
        <f>SUM(C17:C25)</f>
        <v>0</v>
      </c>
      <c r="D15" s="137"/>
      <c r="E15" s="138">
        <f>SUM(E17:E25)</f>
        <v>0</v>
      </c>
      <c r="F15" s="137"/>
      <c r="G15" s="138">
        <f>SUM(G17:G25)</f>
        <v>0</v>
      </c>
      <c r="H15" s="137"/>
      <c r="I15" s="138">
        <f>SUM(I17:I25)</f>
        <v>0</v>
      </c>
      <c r="J15" s="137">
        <f>SUM(J17:J25)</f>
        <v>1</v>
      </c>
      <c r="K15" s="3"/>
    </row>
    <row r="16" spans="1:11" s="4" customFormat="1" ht="8.25" customHeight="1">
      <c r="A16" s="6"/>
      <c r="B16" s="139"/>
      <c r="C16" s="134"/>
      <c r="D16" s="137"/>
      <c r="E16" s="138"/>
      <c r="F16" s="137"/>
      <c r="G16" s="138"/>
      <c r="H16" s="137"/>
      <c r="I16" s="138"/>
      <c r="J16" s="137"/>
      <c r="K16" s="3"/>
    </row>
    <row r="17" spans="1:10" s="4" customFormat="1" ht="15" customHeight="1">
      <c r="A17" s="71" t="s">
        <v>75</v>
      </c>
      <c r="B17" s="152">
        <v>259000</v>
      </c>
      <c r="C17" s="134">
        <v>0</v>
      </c>
      <c r="D17" s="137"/>
      <c r="E17" s="138">
        <v>0</v>
      </c>
      <c r="F17" s="137"/>
      <c r="G17" s="138">
        <v>0</v>
      </c>
      <c r="H17" s="137"/>
      <c r="I17" s="138">
        <v>0</v>
      </c>
      <c r="J17" s="137">
        <v>0</v>
      </c>
    </row>
    <row r="18" spans="1:10" s="4" customFormat="1" ht="15" customHeight="1" hidden="1">
      <c r="A18" s="71" t="s">
        <v>76</v>
      </c>
      <c r="B18" s="131">
        <v>0</v>
      </c>
      <c r="C18" s="134">
        <v>0</v>
      </c>
      <c r="D18" s="137"/>
      <c r="E18" s="138">
        <v>0</v>
      </c>
      <c r="F18" s="137"/>
      <c r="G18" s="138">
        <v>0</v>
      </c>
      <c r="H18" s="137"/>
      <c r="I18" s="138">
        <v>0</v>
      </c>
      <c r="J18" s="137">
        <v>0</v>
      </c>
    </row>
    <row r="19" spans="1:10" s="4" customFormat="1" ht="15" customHeight="1">
      <c r="A19" s="71" t="s">
        <v>44</v>
      </c>
      <c r="B19" s="152">
        <v>201000</v>
      </c>
      <c r="C19" s="134">
        <v>0</v>
      </c>
      <c r="D19" s="229">
        <v>0</v>
      </c>
      <c r="E19" s="230"/>
      <c r="F19" s="155"/>
      <c r="G19" s="138">
        <v>0</v>
      </c>
      <c r="H19" s="229">
        <v>0</v>
      </c>
      <c r="I19" s="232"/>
      <c r="J19" s="155">
        <v>0</v>
      </c>
    </row>
    <row r="20" spans="1:13" s="4" customFormat="1" ht="15" customHeight="1" hidden="1">
      <c r="A20" s="71" t="s">
        <v>74</v>
      </c>
      <c r="B20" s="158">
        <v>0</v>
      </c>
      <c r="C20" s="134">
        <v>0</v>
      </c>
      <c r="D20" s="229">
        <v>0</v>
      </c>
      <c r="E20" s="230"/>
      <c r="F20" s="155"/>
      <c r="G20" s="138">
        <v>0</v>
      </c>
      <c r="H20" s="229">
        <v>0</v>
      </c>
      <c r="I20" s="230"/>
      <c r="J20" s="155">
        <v>0</v>
      </c>
      <c r="M20" s="114"/>
    </row>
    <row r="21" spans="1:13" s="4" customFormat="1" ht="15" customHeight="1" hidden="1">
      <c r="A21" s="71" t="s">
        <v>73</v>
      </c>
      <c r="B21" s="158">
        <v>0</v>
      </c>
      <c r="C21" s="134"/>
      <c r="D21" s="155"/>
      <c r="E21" s="156"/>
      <c r="F21" s="155"/>
      <c r="G21" s="138">
        <v>0</v>
      </c>
      <c r="H21" s="155"/>
      <c r="I21" s="156"/>
      <c r="J21" s="155"/>
      <c r="M21" s="107">
        <f>70453+53802+31600</f>
        <v>155855</v>
      </c>
    </row>
    <row r="22" spans="1:10" s="4" customFormat="1" ht="15" customHeight="1">
      <c r="A22" s="71" t="s">
        <v>45</v>
      </c>
      <c r="B22" s="159">
        <v>35000</v>
      </c>
      <c r="C22" s="134">
        <v>0</v>
      </c>
      <c r="D22" s="229">
        <v>0</v>
      </c>
      <c r="E22" s="230"/>
      <c r="F22" s="155"/>
      <c r="G22" s="138">
        <v>0</v>
      </c>
      <c r="H22" s="229">
        <v>0</v>
      </c>
      <c r="I22" s="230"/>
      <c r="J22" s="155">
        <v>0</v>
      </c>
    </row>
    <row r="23" spans="1:10" s="4" customFormat="1" ht="15" customHeight="1">
      <c r="A23" s="72" t="s">
        <v>88</v>
      </c>
      <c r="B23" s="160">
        <v>0</v>
      </c>
      <c r="C23" s="142">
        <v>0</v>
      </c>
      <c r="D23" s="223">
        <v>0</v>
      </c>
      <c r="E23" s="224"/>
      <c r="F23" s="161"/>
      <c r="G23" s="146">
        <v>0</v>
      </c>
      <c r="H23" s="223">
        <v>0</v>
      </c>
      <c r="I23" s="224"/>
      <c r="J23" s="161">
        <v>1</v>
      </c>
    </row>
    <row r="24" spans="1:10" s="4" customFormat="1" ht="13.5" customHeight="1" hidden="1">
      <c r="A24" s="71" t="s">
        <v>78</v>
      </c>
      <c r="B24" s="119">
        <v>0</v>
      </c>
      <c r="C24" s="21">
        <v>0</v>
      </c>
      <c r="D24" s="27"/>
      <c r="E24" s="24">
        <v>0</v>
      </c>
      <c r="F24" s="27"/>
      <c r="G24" s="24">
        <v>0</v>
      </c>
      <c r="H24" s="227">
        <v>0</v>
      </c>
      <c r="I24" s="228"/>
      <c r="J24" s="27">
        <v>0</v>
      </c>
    </row>
    <row r="25" spans="1:10" s="4" customFormat="1" ht="13.5" customHeight="1" hidden="1">
      <c r="A25" s="72" t="s">
        <v>77</v>
      </c>
      <c r="B25" s="30">
        <v>0</v>
      </c>
      <c r="C25" s="39">
        <v>0</v>
      </c>
      <c r="D25" s="225">
        <v>0</v>
      </c>
      <c r="E25" s="226"/>
      <c r="F25" s="31"/>
      <c r="G25" s="25">
        <v>0</v>
      </c>
      <c r="H25" s="225">
        <v>0</v>
      </c>
      <c r="I25" s="226"/>
      <c r="J25" s="31">
        <v>0</v>
      </c>
    </row>
    <row r="26" spans="1:9" ht="14.25" customHeight="1" hidden="1">
      <c r="A26" s="1" t="s">
        <v>68</v>
      </c>
      <c r="C26" s="9"/>
      <c r="D26" s="10"/>
      <c r="E26" s="9"/>
      <c r="F26" s="10"/>
      <c r="G26" s="9"/>
      <c r="H26" s="9"/>
      <c r="I26" s="9"/>
    </row>
    <row r="27" spans="3:9" ht="16.5">
      <c r="C27" s="9"/>
      <c r="D27" s="10"/>
      <c r="E27" s="9"/>
      <c r="F27" s="10"/>
      <c r="G27" s="9"/>
      <c r="H27" s="9"/>
      <c r="I27" s="9"/>
    </row>
    <row r="28" spans="3:9" ht="16.5">
      <c r="C28" s="9"/>
      <c r="D28" s="10"/>
      <c r="E28" s="9"/>
      <c r="F28" s="10"/>
      <c r="G28" s="9"/>
      <c r="H28" s="9"/>
      <c r="I28" s="9"/>
    </row>
    <row r="29" spans="3:9" ht="16.5">
      <c r="C29" s="9"/>
      <c r="D29" s="10"/>
      <c r="E29" s="9"/>
      <c r="F29" s="10"/>
      <c r="G29" s="9"/>
      <c r="H29" s="9"/>
      <c r="I29" s="9"/>
    </row>
    <row r="30" spans="3:9" ht="16.5">
      <c r="C30" s="9"/>
      <c r="D30" s="10"/>
      <c r="E30" s="9"/>
      <c r="F30" s="10"/>
      <c r="G30" s="9"/>
      <c r="H30" s="9"/>
      <c r="I30" s="9"/>
    </row>
    <row r="31" spans="3:9" ht="16.5">
      <c r="C31" s="9"/>
      <c r="D31" s="10"/>
      <c r="E31" s="9"/>
      <c r="F31" s="10"/>
      <c r="G31" s="9"/>
      <c r="H31" s="9"/>
      <c r="I31" s="9"/>
    </row>
    <row r="32" spans="3:9" ht="16.5">
      <c r="C32" s="9"/>
      <c r="D32" s="9"/>
      <c r="E32" s="9"/>
      <c r="F32" s="9"/>
      <c r="G32" s="9"/>
      <c r="H32" s="9"/>
      <c r="I32" s="9"/>
    </row>
  </sheetData>
  <sheetProtection/>
  <mergeCells count="25">
    <mergeCell ref="D6:F6"/>
    <mergeCell ref="D7:E7"/>
    <mergeCell ref="F7:G7"/>
    <mergeCell ref="D2:F2"/>
    <mergeCell ref="D19:E19"/>
    <mergeCell ref="H11:I11"/>
    <mergeCell ref="D20:E20"/>
    <mergeCell ref="H22:I22"/>
    <mergeCell ref="H20:I20"/>
    <mergeCell ref="H10:I10"/>
    <mergeCell ref="D8:E8"/>
    <mergeCell ref="F8:G8"/>
    <mergeCell ref="H8:I8"/>
    <mergeCell ref="H9:I9"/>
    <mergeCell ref="H19:I19"/>
    <mergeCell ref="D23:E23"/>
    <mergeCell ref="H23:I23"/>
    <mergeCell ref="H25:I25"/>
    <mergeCell ref="H24:I24"/>
    <mergeCell ref="D22:E22"/>
    <mergeCell ref="D3:F3"/>
    <mergeCell ref="D4:F4"/>
    <mergeCell ref="D5:F5"/>
    <mergeCell ref="H7:I7"/>
    <mergeCell ref="D25:E25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  <ignoredErrors>
    <ignoredError sqref="J11:J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1" customWidth="1"/>
    <col min="3" max="3" width="14.625" style="1" customWidth="1"/>
    <col min="4" max="4" width="6.25390625" style="1" customWidth="1"/>
    <col min="5" max="5" width="6.50390625" style="1" customWidth="1"/>
    <col min="6" max="6" width="6.25390625" style="1" customWidth="1"/>
    <col min="7" max="7" width="6.50390625" style="1" customWidth="1"/>
    <col min="8" max="8" width="6.25390625" style="1" customWidth="1"/>
    <col min="9" max="9" width="6.50390625" style="1" customWidth="1"/>
    <col min="10" max="10" width="17.625" style="1" customWidth="1"/>
    <col min="11" max="11" width="8.875" style="1" customWidth="1"/>
    <col min="12" max="12" width="11.875" style="1" customWidth="1"/>
    <col min="13" max="16384" width="8.875" style="1" customWidth="1"/>
  </cols>
  <sheetData>
    <row r="1" spans="1:10" ht="57.75" customHeight="1">
      <c r="A1" s="178" t="s">
        <v>120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4" customFormat="1" ht="15.75" customHeight="1">
      <c r="A2" s="51" t="s">
        <v>19</v>
      </c>
      <c r="B2" s="52" t="s">
        <v>59</v>
      </c>
      <c r="C2" s="53" t="s">
        <v>1</v>
      </c>
      <c r="D2" s="218" t="s">
        <v>24</v>
      </c>
      <c r="E2" s="237"/>
      <c r="F2" s="218" t="s">
        <v>25</v>
      </c>
      <c r="G2" s="237"/>
      <c r="H2" s="218" t="s">
        <v>26</v>
      </c>
      <c r="I2" s="237"/>
      <c r="J2" s="59" t="s">
        <v>0</v>
      </c>
    </row>
    <row r="3" spans="1:10" s="4" customFormat="1" ht="15.75" customHeight="1">
      <c r="A3" s="54" t="s">
        <v>18</v>
      </c>
      <c r="B3" s="55" t="s">
        <v>81</v>
      </c>
      <c r="C3" s="56" t="s">
        <v>82</v>
      </c>
      <c r="D3" s="238" t="s">
        <v>82</v>
      </c>
      <c r="E3" s="239"/>
      <c r="F3" s="238" t="s">
        <v>82</v>
      </c>
      <c r="G3" s="239"/>
      <c r="H3" s="238" t="s">
        <v>82</v>
      </c>
      <c r="I3" s="239"/>
      <c r="J3" s="60" t="s">
        <v>82</v>
      </c>
    </row>
    <row r="4" spans="1:10" s="4" customFormat="1" ht="12.75" customHeight="1" hidden="1">
      <c r="A4" s="6" t="s">
        <v>56</v>
      </c>
      <c r="B4" s="21">
        <v>335982</v>
      </c>
      <c r="C4" s="21">
        <v>1</v>
      </c>
      <c r="D4" s="22"/>
      <c r="E4" s="24">
        <v>3</v>
      </c>
      <c r="F4" s="22"/>
      <c r="G4" s="24">
        <v>11</v>
      </c>
      <c r="H4" s="205">
        <v>2</v>
      </c>
      <c r="I4" s="236"/>
      <c r="J4" s="22">
        <v>0</v>
      </c>
    </row>
    <row r="5" spans="1:10" s="4" customFormat="1" ht="12.75" customHeight="1" hidden="1">
      <c r="A5" s="6" t="s">
        <v>83</v>
      </c>
      <c r="B5" s="21">
        <v>2814625</v>
      </c>
      <c r="C5" s="21">
        <v>4</v>
      </c>
      <c r="D5" s="22"/>
      <c r="E5" s="24">
        <v>0</v>
      </c>
      <c r="F5" s="22"/>
      <c r="G5" s="24">
        <v>3</v>
      </c>
      <c r="H5" s="22"/>
      <c r="I5" s="24">
        <v>0</v>
      </c>
      <c r="J5" s="22">
        <v>1</v>
      </c>
    </row>
    <row r="6" spans="1:10" s="4" customFormat="1" ht="15" customHeight="1">
      <c r="A6" s="6" t="s">
        <v>112</v>
      </c>
      <c r="B6" s="134">
        <v>681800</v>
      </c>
      <c r="C6" s="134">
        <v>1</v>
      </c>
      <c r="D6" s="137"/>
      <c r="E6" s="138">
        <v>4</v>
      </c>
      <c r="F6" s="137"/>
      <c r="G6" s="138">
        <v>5</v>
      </c>
      <c r="H6" s="137"/>
      <c r="I6" s="138">
        <v>2</v>
      </c>
      <c r="J6" s="137">
        <v>0</v>
      </c>
    </row>
    <row r="7" spans="1:10" s="4" customFormat="1" ht="15" customHeight="1">
      <c r="A7" s="6" t="s">
        <v>113</v>
      </c>
      <c r="B7" s="134">
        <v>199000</v>
      </c>
      <c r="C7" s="134">
        <v>5</v>
      </c>
      <c r="D7" s="137"/>
      <c r="E7" s="138">
        <v>0</v>
      </c>
      <c r="F7" s="137"/>
      <c r="G7" s="138">
        <v>6</v>
      </c>
      <c r="H7" s="137"/>
      <c r="I7" s="138">
        <v>0</v>
      </c>
      <c r="J7" s="137">
        <v>0</v>
      </c>
    </row>
    <row r="8" spans="1:10" s="4" customFormat="1" ht="15" customHeight="1">
      <c r="A8" s="6" t="s">
        <v>114</v>
      </c>
      <c r="B8" s="134">
        <v>671600</v>
      </c>
      <c r="C8" s="134">
        <v>0</v>
      </c>
      <c r="D8" s="137"/>
      <c r="E8" s="138">
        <v>0</v>
      </c>
      <c r="F8" s="137"/>
      <c r="G8" s="138">
        <v>0</v>
      </c>
      <c r="H8" s="137"/>
      <c r="I8" s="138">
        <v>0</v>
      </c>
      <c r="J8" s="137">
        <v>0</v>
      </c>
    </row>
    <row r="9" spans="1:10" s="4" customFormat="1" ht="15" customHeight="1">
      <c r="A9" s="6" t="s">
        <v>115</v>
      </c>
      <c r="B9" s="134">
        <v>1219200</v>
      </c>
      <c r="C9" s="134">
        <v>0</v>
      </c>
      <c r="D9" s="137"/>
      <c r="E9" s="138">
        <v>0</v>
      </c>
      <c r="F9" s="137"/>
      <c r="G9" s="138">
        <v>0</v>
      </c>
      <c r="H9" s="137"/>
      <c r="I9" s="138">
        <v>0</v>
      </c>
      <c r="J9" s="137">
        <v>0</v>
      </c>
    </row>
    <row r="10" spans="1:10" s="4" customFormat="1" ht="15" customHeight="1">
      <c r="A10" s="6" t="s">
        <v>116</v>
      </c>
      <c r="B10" s="134">
        <f>SUM(B12:B17)</f>
        <v>1050877</v>
      </c>
      <c r="C10" s="134">
        <f>SUM(C12:C17)</f>
        <v>0</v>
      </c>
      <c r="D10" s="137"/>
      <c r="E10" s="138">
        <f>SUM(E12:E17)</f>
        <v>0</v>
      </c>
      <c r="F10" s="137"/>
      <c r="G10" s="138">
        <f>SUM(G12:G17)</f>
        <v>1</v>
      </c>
      <c r="H10" s="137"/>
      <c r="I10" s="138">
        <f>SUM(I12:I17)</f>
        <v>1</v>
      </c>
      <c r="J10" s="137">
        <f>SUM(J12:J17)</f>
        <v>1</v>
      </c>
    </row>
    <row r="11" spans="1:10" ht="15" customHeight="1">
      <c r="A11" s="36"/>
      <c r="B11" s="148"/>
      <c r="C11" s="148"/>
      <c r="D11" s="141"/>
      <c r="E11" s="149"/>
      <c r="F11" s="141"/>
      <c r="G11" s="149"/>
      <c r="H11" s="162"/>
      <c r="I11" s="163"/>
      <c r="J11" s="141"/>
    </row>
    <row r="12" spans="1:10" ht="15" customHeight="1" hidden="1">
      <c r="A12" s="71" t="s">
        <v>84</v>
      </c>
      <c r="B12" s="164"/>
      <c r="C12" s="164">
        <v>0</v>
      </c>
      <c r="D12" s="155"/>
      <c r="E12" s="157">
        <v>0</v>
      </c>
      <c r="F12" s="155"/>
      <c r="G12" s="157">
        <v>0</v>
      </c>
      <c r="H12" s="155">
        <v>0</v>
      </c>
      <c r="I12" s="157"/>
      <c r="J12" s="155">
        <v>0</v>
      </c>
    </row>
    <row r="13" spans="1:10" s="4" customFormat="1" ht="15" customHeight="1">
      <c r="A13" s="71" t="s">
        <v>85</v>
      </c>
      <c r="B13" s="165">
        <v>19677</v>
      </c>
      <c r="C13" s="164">
        <v>0</v>
      </c>
      <c r="D13" s="155"/>
      <c r="E13" s="157">
        <v>0</v>
      </c>
      <c r="F13" s="155"/>
      <c r="G13" s="157">
        <v>0</v>
      </c>
      <c r="H13" s="155"/>
      <c r="I13" s="157">
        <v>0</v>
      </c>
      <c r="J13" s="155">
        <v>0</v>
      </c>
    </row>
    <row r="14" spans="1:10" s="4" customFormat="1" ht="15" customHeight="1">
      <c r="A14" s="71" t="s">
        <v>86</v>
      </c>
      <c r="B14" s="152">
        <v>180000</v>
      </c>
      <c r="C14" s="164">
        <v>0</v>
      </c>
      <c r="D14" s="155"/>
      <c r="E14" s="157">
        <v>0</v>
      </c>
      <c r="F14" s="155"/>
      <c r="G14" s="157">
        <v>0</v>
      </c>
      <c r="H14" s="155"/>
      <c r="I14" s="157">
        <v>0</v>
      </c>
      <c r="J14" s="155">
        <v>0</v>
      </c>
    </row>
    <row r="15" spans="1:10" ht="15" customHeight="1">
      <c r="A15" s="71" t="s">
        <v>87</v>
      </c>
      <c r="B15" s="159">
        <v>20000</v>
      </c>
      <c r="C15" s="164">
        <v>0</v>
      </c>
      <c r="D15" s="155"/>
      <c r="E15" s="157">
        <v>0</v>
      </c>
      <c r="F15" s="155"/>
      <c r="G15" s="157">
        <v>0</v>
      </c>
      <c r="H15" s="155"/>
      <c r="I15" s="157">
        <v>0</v>
      </c>
      <c r="J15" s="155">
        <v>0</v>
      </c>
    </row>
    <row r="16" spans="1:10" s="4" customFormat="1" ht="15" customHeight="1">
      <c r="A16" s="71" t="s">
        <v>88</v>
      </c>
      <c r="B16" s="152">
        <v>770800</v>
      </c>
      <c r="C16" s="164">
        <v>0</v>
      </c>
      <c r="D16" s="155"/>
      <c r="E16" s="157">
        <v>0</v>
      </c>
      <c r="F16" s="155"/>
      <c r="G16" s="157">
        <v>1</v>
      </c>
      <c r="H16" s="155"/>
      <c r="I16" s="157">
        <v>1</v>
      </c>
      <c r="J16" s="155">
        <v>1</v>
      </c>
    </row>
    <row r="17" spans="1:10" ht="15" customHeight="1">
      <c r="A17" s="72" t="s">
        <v>89</v>
      </c>
      <c r="B17" s="166">
        <v>60400</v>
      </c>
      <c r="C17" s="167">
        <v>0</v>
      </c>
      <c r="D17" s="161"/>
      <c r="E17" s="168">
        <v>0</v>
      </c>
      <c r="F17" s="161"/>
      <c r="G17" s="168">
        <v>0</v>
      </c>
      <c r="H17" s="161"/>
      <c r="I17" s="168">
        <v>0</v>
      </c>
      <c r="J17" s="161">
        <v>0</v>
      </c>
    </row>
    <row r="18" ht="14.25" customHeight="1" hidden="1">
      <c r="A18" s="1" t="s">
        <v>90</v>
      </c>
    </row>
  </sheetData>
  <sheetProtection/>
  <mergeCells count="7">
    <mergeCell ref="H4:I4"/>
    <mergeCell ref="D2:E2"/>
    <mergeCell ref="F2:G2"/>
    <mergeCell ref="H2:I2"/>
    <mergeCell ref="D3:E3"/>
    <mergeCell ref="F3:G3"/>
    <mergeCell ref="H3:I3"/>
  </mergeCells>
  <printOptions horizontalCentered="1"/>
  <pageMargins left="0.7480314960629921" right="0.7480314960629921" top="4.133858267716536" bottom="0.7480314960629921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133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5.75" customHeight="1" hidden="1">
      <c r="A2" s="35" t="s">
        <v>33</v>
      </c>
      <c r="B2" s="21">
        <v>0</v>
      </c>
      <c r="C2" s="21">
        <v>0</v>
      </c>
      <c r="D2" s="214">
        <v>0</v>
      </c>
      <c r="E2" s="240"/>
      <c r="F2" s="241"/>
      <c r="G2" s="17"/>
      <c r="H2" s="19"/>
      <c r="I2" s="20">
        <v>0</v>
      </c>
      <c r="J2" s="17">
        <v>0</v>
      </c>
    </row>
    <row r="3" spans="1:10" s="1" customFormat="1" ht="15.75" customHeight="1" hidden="1">
      <c r="A3" s="6" t="s">
        <v>20</v>
      </c>
      <c r="B3" s="21">
        <v>0</v>
      </c>
      <c r="C3" s="21">
        <v>0</v>
      </c>
      <c r="D3" s="205">
        <v>0</v>
      </c>
      <c r="E3" s="242"/>
      <c r="F3" s="243"/>
      <c r="G3" s="22"/>
      <c r="H3" s="23"/>
      <c r="I3" s="24">
        <v>0</v>
      </c>
      <c r="J3" s="22">
        <v>0</v>
      </c>
    </row>
    <row r="4" spans="1:10" s="1" customFormat="1" ht="15.75" customHeight="1" hidden="1">
      <c r="A4" s="6" t="s">
        <v>21</v>
      </c>
      <c r="B4" s="21">
        <v>0</v>
      </c>
      <c r="C4" s="21">
        <v>0</v>
      </c>
      <c r="D4" s="205">
        <v>0</v>
      </c>
      <c r="E4" s="242"/>
      <c r="F4" s="243"/>
      <c r="G4" s="22"/>
      <c r="H4" s="23"/>
      <c r="I4" s="24">
        <v>0</v>
      </c>
      <c r="J4" s="22">
        <v>0</v>
      </c>
    </row>
    <row r="5" spans="1:10" s="1" customFormat="1" ht="15.75" customHeight="1">
      <c r="A5" s="12" t="s">
        <v>34</v>
      </c>
      <c r="B5" s="33" t="s">
        <v>59</v>
      </c>
      <c r="C5" s="13" t="s">
        <v>35</v>
      </c>
      <c r="D5" s="207" t="s">
        <v>36</v>
      </c>
      <c r="E5" s="208"/>
      <c r="F5" s="207" t="s">
        <v>37</v>
      </c>
      <c r="G5" s="208"/>
      <c r="H5" s="207" t="s">
        <v>38</v>
      </c>
      <c r="I5" s="208"/>
      <c r="J5" s="57" t="s">
        <v>0</v>
      </c>
    </row>
    <row r="6" spans="1:10" s="1" customFormat="1" ht="15.75" customHeight="1">
      <c r="A6" s="14" t="s">
        <v>18</v>
      </c>
      <c r="B6" s="34" t="s">
        <v>29</v>
      </c>
      <c r="C6" s="15" t="s">
        <v>30</v>
      </c>
      <c r="D6" s="209" t="s">
        <v>30</v>
      </c>
      <c r="E6" s="210"/>
      <c r="F6" s="209" t="s">
        <v>30</v>
      </c>
      <c r="G6" s="210"/>
      <c r="H6" s="209" t="s">
        <v>30</v>
      </c>
      <c r="I6" s="210"/>
      <c r="J6" s="58" t="s">
        <v>55</v>
      </c>
    </row>
    <row r="7" spans="1:10" s="1" customFormat="1" ht="15.75" customHeight="1" hidden="1">
      <c r="A7" s="6" t="s">
        <v>56</v>
      </c>
      <c r="B7" s="21">
        <v>264316</v>
      </c>
      <c r="C7" s="21">
        <f>SUM(C15:C16)</f>
        <v>0</v>
      </c>
      <c r="D7" s="22"/>
      <c r="E7" s="24">
        <f>SUM(E15:E16)</f>
        <v>0</v>
      </c>
      <c r="F7" s="22"/>
      <c r="G7" s="24">
        <f>SUM(G15:G16)</f>
        <v>0</v>
      </c>
      <c r="H7" s="205">
        <f>SUM(H15:H16)</f>
        <v>0</v>
      </c>
      <c r="I7" s="206"/>
      <c r="J7" s="22">
        <f>SUM(J15:J16)</f>
        <v>0</v>
      </c>
    </row>
    <row r="8" spans="1:10" s="1" customFormat="1" ht="15.75" customHeight="1" hidden="1">
      <c r="A8" s="6" t="s">
        <v>63</v>
      </c>
      <c r="B8" s="21">
        <v>111078</v>
      </c>
      <c r="C8" s="21">
        <v>0</v>
      </c>
      <c r="D8" s="22"/>
      <c r="E8" s="24">
        <f>SUM(E16:E17)</f>
        <v>0</v>
      </c>
      <c r="F8" s="22"/>
      <c r="G8" s="24">
        <f>SUM(G16:G17)</f>
        <v>0</v>
      </c>
      <c r="H8" s="205">
        <f>SUM(H16:H17)</f>
        <v>0</v>
      </c>
      <c r="I8" s="206"/>
      <c r="J8" s="22">
        <v>0</v>
      </c>
    </row>
    <row r="9" spans="1:10" s="1" customFormat="1" ht="15.75" customHeight="1">
      <c r="A9" s="6" t="s">
        <v>112</v>
      </c>
      <c r="B9" s="134">
        <v>0</v>
      </c>
      <c r="C9" s="134">
        <v>0</v>
      </c>
      <c r="D9" s="137"/>
      <c r="E9" s="138">
        <v>0</v>
      </c>
      <c r="F9" s="137"/>
      <c r="G9" s="138">
        <v>0</v>
      </c>
      <c r="H9" s="203">
        <f>SUM(H17:H18)</f>
        <v>0</v>
      </c>
      <c r="I9" s="213"/>
      <c r="J9" s="137">
        <v>0</v>
      </c>
    </row>
    <row r="10" spans="1:10" s="1" customFormat="1" ht="15.75" customHeight="1">
      <c r="A10" s="6" t="s">
        <v>113</v>
      </c>
      <c r="B10" s="134">
        <f aca="true" t="shared" si="0" ref="B10:C12">B16</f>
        <v>0</v>
      </c>
      <c r="C10" s="134">
        <f t="shared" si="0"/>
        <v>0</v>
      </c>
      <c r="D10" s="135"/>
      <c r="E10" s="138">
        <f>E16</f>
        <v>0</v>
      </c>
      <c r="F10" s="135"/>
      <c r="G10" s="138">
        <f>G16</f>
        <v>0</v>
      </c>
      <c r="H10" s="135"/>
      <c r="I10" s="138">
        <f aca="true" t="shared" si="1" ref="I10:J12">I16</f>
        <v>0</v>
      </c>
      <c r="J10" s="137">
        <f t="shared" si="1"/>
        <v>0</v>
      </c>
    </row>
    <row r="11" spans="1:10" s="1" customFormat="1" ht="15.75" customHeight="1">
      <c r="A11" s="6" t="s">
        <v>114</v>
      </c>
      <c r="B11" s="134">
        <f t="shared" si="0"/>
        <v>0</v>
      </c>
      <c r="C11" s="134">
        <f t="shared" si="0"/>
        <v>0</v>
      </c>
      <c r="D11" s="135"/>
      <c r="E11" s="138">
        <f>E17</f>
        <v>0</v>
      </c>
      <c r="F11" s="135"/>
      <c r="G11" s="138">
        <f>G17</f>
        <v>0</v>
      </c>
      <c r="H11" s="135"/>
      <c r="I11" s="138">
        <f t="shared" si="1"/>
        <v>0</v>
      </c>
      <c r="J11" s="137">
        <f t="shared" si="1"/>
        <v>0</v>
      </c>
    </row>
    <row r="12" spans="1:10" s="1" customFormat="1" ht="15.75" customHeight="1">
      <c r="A12" s="6" t="s">
        <v>115</v>
      </c>
      <c r="B12" s="134">
        <f t="shared" si="0"/>
        <v>0</v>
      </c>
      <c r="C12" s="134">
        <f t="shared" si="0"/>
        <v>0</v>
      </c>
      <c r="D12" s="135"/>
      <c r="E12" s="138">
        <f>E18</f>
        <v>0</v>
      </c>
      <c r="F12" s="135"/>
      <c r="G12" s="138">
        <f>G18</f>
        <v>0</v>
      </c>
      <c r="H12" s="135"/>
      <c r="I12" s="138">
        <f t="shared" si="1"/>
        <v>0</v>
      </c>
      <c r="J12" s="137">
        <f t="shared" si="1"/>
        <v>0</v>
      </c>
    </row>
    <row r="13" spans="1:10" s="1" customFormat="1" ht="15.75" customHeight="1">
      <c r="A13" s="6" t="s">
        <v>116</v>
      </c>
      <c r="B13" s="134">
        <v>0</v>
      </c>
      <c r="C13" s="134">
        <v>0</v>
      </c>
      <c r="D13" s="135"/>
      <c r="E13" s="138">
        <v>0</v>
      </c>
      <c r="F13" s="135"/>
      <c r="G13" s="138">
        <v>0</v>
      </c>
      <c r="H13" s="135"/>
      <c r="I13" s="138">
        <v>0</v>
      </c>
      <c r="J13" s="137">
        <v>0</v>
      </c>
    </row>
    <row r="14" spans="1:10" s="1" customFormat="1" ht="15" customHeight="1">
      <c r="A14" s="54"/>
      <c r="B14" s="142"/>
      <c r="C14" s="142"/>
      <c r="D14" s="143"/>
      <c r="E14" s="146"/>
      <c r="F14" s="143"/>
      <c r="G14" s="146"/>
      <c r="H14" s="143"/>
      <c r="I14" s="146"/>
      <c r="J14" s="145"/>
    </row>
    <row r="15" spans="1:10" s="1" customFormat="1" ht="15.75" customHeight="1" hidden="1">
      <c r="A15" s="41" t="s">
        <v>51</v>
      </c>
      <c r="B15" s="21">
        <v>0</v>
      </c>
      <c r="C15" s="21">
        <v>0</v>
      </c>
      <c r="D15" s="22"/>
      <c r="E15" s="24">
        <v>0</v>
      </c>
      <c r="F15" s="22"/>
      <c r="G15" s="24">
        <v>0</v>
      </c>
      <c r="H15" s="205">
        <v>0</v>
      </c>
      <c r="I15" s="206"/>
      <c r="J15" s="22">
        <v>0</v>
      </c>
    </row>
    <row r="16" spans="1:10" ht="16.5" hidden="1">
      <c r="A16" s="38" t="s">
        <v>57</v>
      </c>
      <c r="B16" s="64">
        <v>0</v>
      </c>
      <c r="C16" s="39">
        <v>0</v>
      </c>
      <c r="D16" s="63"/>
      <c r="E16" s="64">
        <v>0</v>
      </c>
      <c r="F16" s="63"/>
      <c r="G16" s="64">
        <v>0</v>
      </c>
      <c r="H16" s="18"/>
      <c r="I16" s="64">
        <v>0</v>
      </c>
      <c r="J16" s="18">
        <v>0</v>
      </c>
    </row>
    <row r="17" spans="1:10" s="1" customFormat="1" ht="15.75" customHeight="1" hidden="1">
      <c r="A17" s="74" t="s">
        <v>72</v>
      </c>
      <c r="B17" s="75"/>
      <c r="C17" s="75"/>
      <c r="D17" s="75"/>
      <c r="E17" s="75"/>
      <c r="F17" s="75"/>
      <c r="G17" s="75"/>
      <c r="H17" s="75"/>
      <c r="I17" s="75"/>
      <c r="J17" s="75"/>
    </row>
    <row r="18" ht="1.5" customHeight="1" hidden="1"/>
    <row r="19" spans="1:10" s="76" customFormat="1" ht="15.75" customHeight="1">
      <c r="A19" s="1"/>
      <c r="B19" s="5"/>
      <c r="C19" s="5"/>
      <c r="D19" s="5"/>
      <c r="E19" s="5"/>
      <c r="F19" s="5"/>
      <c r="G19" s="5"/>
      <c r="H19" s="5"/>
      <c r="I19" s="5"/>
      <c r="J19" s="5"/>
    </row>
  </sheetData>
  <sheetProtection/>
  <mergeCells count="13">
    <mergeCell ref="F6:G6"/>
    <mergeCell ref="H6:I6"/>
    <mergeCell ref="D5:E5"/>
    <mergeCell ref="D2:F2"/>
    <mergeCell ref="D3:F3"/>
    <mergeCell ref="D4:F4"/>
    <mergeCell ref="F5:G5"/>
    <mergeCell ref="H7:I7"/>
    <mergeCell ref="H15:I15"/>
    <mergeCell ref="H8:I8"/>
    <mergeCell ref="H9:I9"/>
    <mergeCell ref="H5:I5"/>
    <mergeCell ref="D6:E6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  <ignoredErrors>
    <ignoredError sqref="E8:I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121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5.7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1" customFormat="1" ht="15.7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2" customFormat="1" ht="15" customHeight="1" hidden="1">
      <c r="A4" s="6" t="s">
        <v>56</v>
      </c>
      <c r="B4" s="21">
        <v>0</v>
      </c>
      <c r="C4" s="21">
        <v>0</v>
      </c>
      <c r="D4" s="22"/>
      <c r="E4" s="24">
        <v>0</v>
      </c>
      <c r="F4" s="22"/>
      <c r="G4" s="24">
        <v>1</v>
      </c>
      <c r="H4" s="205">
        <v>0</v>
      </c>
      <c r="I4" s="236"/>
      <c r="J4" s="22">
        <v>0</v>
      </c>
    </row>
    <row r="5" spans="1:10" s="2" customFormat="1" ht="15" customHeight="1" hidden="1">
      <c r="A5" s="6" t="s">
        <v>63</v>
      </c>
      <c r="B5" s="21">
        <v>0</v>
      </c>
      <c r="C5" s="21">
        <v>1</v>
      </c>
      <c r="D5" s="22"/>
      <c r="E5" s="24">
        <v>0</v>
      </c>
      <c r="F5" s="22"/>
      <c r="G5" s="24">
        <v>0</v>
      </c>
      <c r="H5" s="22"/>
      <c r="I5" s="24">
        <v>0</v>
      </c>
      <c r="J5" s="22">
        <v>0</v>
      </c>
    </row>
    <row r="6" spans="1:10" s="2" customFormat="1" ht="15" customHeight="1">
      <c r="A6" s="6" t="s">
        <v>112</v>
      </c>
      <c r="B6" s="134">
        <v>0</v>
      </c>
      <c r="C6" s="134">
        <v>0</v>
      </c>
      <c r="D6" s="137"/>
      <c r="E6" s="138">
        <v>5</v>
      </c>
      <c r="F6" s="137"/>
      <c r="G6" s="138">
        <v>0</v>
      </c>
      <c r="H6" s="137"/>
      <c r="I6" s="138">
        <v>0</v>
      </c>
      <c r="J6" s="137">
        <v>0</v>
      </c>
    </row>
    <row r="7" spans="1:10" ht="15" customHeight="1">
      <c r="A7" s="6" t="s">
        <v>113</v>
      </c>
      <c r="B7" s="148">
        <v>3500</v>
      </c>
      <c r="C7" s="148">
        <v>0</v>
      </c>
      <c r="D7" s="141"/>
      <c r="E7" s="149">
        <v>0</v>
      </c>
      <c r="F7" s="141"/>
      <c r="G7" s="149">
        <v>3</v>
      </c>
      <c r="H7" s="141"/>
      <c r="I7" s="149">
        <v>0</v>
      </c>
      <c r="J7" s="141">
        <v>0</v>
      </c>
    </row>
    <row r="8" spans="1:10" ht="15" customHeight="1">
      <c r="A8" s="6" t="s">
        <v>114</v>
      </c>
      <c r="B8" s="148">
        <v>26500</v>
      </c>
      <c r="C8" s="148">
        <v>0</v>
      </c>
      <c r="D8" s="141"/>
      <c r="E8" s="149">
        <v>0</v>
      </c>
      <c r="F8" s="141"/>
      <c r="G8" s="149">
        <v>2</v>
      </c>
      <c r="H8" s="141"/>
      <c r="I8" s="149">
        <v>0</v>
      </c>
      <c r="J8" s="141">
        <v>0</v>
      </c>
    </row>
    <row r="9" spans="1:10" ht="15" customHeight="1">
      <c r="A9" s="6" t="s">
        <v>115</v>
      </c>
      <c r="B9" s="148">
        <v>0</v>
      </c>
      <c r="C9" s="148">
        <v>0</v>
      </c>
      <c r="D9" s="141"/>
      <c r="E9" s="149">
        <v>0</v>
      </c>
      <c r="F9" s="141"/>
      <c r="G9" s="149">
        <v>0</v>
      </c>
      <c r="H9" s="141"/>
      <c r="I9" s="149">
        <v>0</v>
      </c>
      <c r="J9" s="141">
        <v>0</v>
      </c>
    </row>
    <row r="10" spans="1:11" s="2" customFormat="1" ht="15" customHeight="1">
      <c r="A10" s="54" t="s">
        <v>116</v>
      </c>
      <c r="B10" s="175">
        <f>SUM(B12:B13)</f>
        <v>0</v>
      </c>
      <c r="C10" s="175">
        <f>SUM(C12:C13)</f>
        <v>0</v>
      </c>
      <c r="D10" s="176"/>
      <c r="E10" s="177">
        <f>SUM(E12:E13)</f>
        <v>0</v>
      </c>
      <c r="F10" s="176"/>
      <c r="G10" s="177">
        <f>SUM(G12:G13)</f>
        <v>0</v>
      </c>
      <c r="H10" s="176"/>
      <c r="I10" s="177">
        <f>SUM(I12:I13)</f>
        <v>0</v>
      </c>
      <c r="J10" s="176">
        <f>SUM(J12:J13)</f>
        <v>0</v>
      </c>
      <c r="K10" s="108"/>
    </row>
    <row r="11" spans="1:10" ht="15" customHeight="1" hidden="1">
      <c r="A11" s="54"/>
      <c r="B11" s="142"/>
      <c r="C11" s="142"/>
      <c r="D11" s="145"/>
      <c r="E11" s="146"/>
      <c r="F11" s="145"/>
      <c r="G11" s="146"/>
      <c r="H11" s="145"/>
      <c r="I11" s="146"/>
      <c r="J11" s="145"/>
    </row>
    <row r="12" spans="1:10" ht="19.5" customHeight="1" hidden="1">
      <c r="A12" s="48" t="s">
        <v>69</v>
      </c>
      <c r="B12" s="92">
        <v>0</v>
      </c>
      <c r="C12" s="21">
        <v>0</v>
      </c>
      <c r="D12" s="22"/>
      <c r="E12" s="24">
        <v>0</v>
      </c>
      <c r="F12" s="65"/>
      <c r="G12" s="24">
        <v>0</v>
      </c>
      <c r="H12" s="22"/>
      <c r="I12" s="24">
        <v>0</v>
      </c>
      <c r="J12" s="22">
        <v>0</v>
      </c>
    </row>
    <row r="13" spans="1:10" ht="16.5" hidden="1">
      <c r="A13" s="29" t="s">
        <v>70</v>
      </c>
      <c r="B13" s="25">
        <v>0</v>
      </c>
      <c r="C13" s="25">
        <v>0</v>
      </c>
      <c r="D13" s="18"/>
      <c r="E13" s="25">
        <v>0</v>
      </c>
      <c r="F13" s="18"/>
      <c r="G13" s="25">
        <v>0</v>
      </c>
      <c r="H13" s="18"/>
      <c r="I13" s="25">
        <v>0</v>
      </c>
      <c r="J13" s="18">
        <v>0</v>
      </c>
    </row>
  </sheetData>
  <sheetProtection/>
  <mergeCells count="7">
    <mergeCell ref="H3:I3"/>
    <mergeCell ref="D2:E2"/>
    <mergeCell ref="F2:G2"/>
    <mergeCell ref="H4:I4"/>
    <mergeCell ref="H2:I2"/>
    <mergeCell ref="D3:E3"/>
    <mergeCell ref="F3:G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6.5" customHeight="1">
      <c r="A2" s="12" t="s">
        <v>34</v>
      </c>
      <c r="B2" s="33" t="s">
        <v>59</v>
      </c>
      <c r="C2" s="13" t="s">
        <v>35</v>
      </c>
      <c r="D2" s="207" t="s">
        <v>36</v>
      </c>
      <c r="E2" s="208"/>
      <c r="F2" s="207" t="s">
        <v>37</v>
      </c>
      <c r="G2" s="208"/>
      <c r="H2" s="207" t="s">
        <v>38</v>
      </c>
      <c r="I2" s="208"/>
      <c r="J2" s="57" t="s">
        <v>0</v>
      </c>
    </row>
    <row r="3" spans="1:10" s="1" customFormat="1" ht="16.5" customHeight="1">
      <c r="A3" s="14" t="s">
        <v>18</v>
      </c>
      <c r="B3" s="34" t="s">
        <v>29</v>
      </c>
      <c r="C3" s="15" t="s">
        <v>30</v>
      </c>
      <c r="D3" s="209" t="s">
        <v>30</v>
      </c>
      <c r="E3" s="210"/>
      <c r="F3" s="209" t="s">
        <v>30</v>
      </c>
      <c r="G3" s="210"/>
      <c r="H3" s="209" t="s">
        <v>30</v>
      </c>
      <c r="I3" s="210"/>
      <c r="J3" s="58" t="s">
        <v>55</v>
      </c>
    </row>
    <row r="4" spans="1:10" s="1" customFormat="1" ht="15.75" customHeight="1" hidden="1">
      <c r="A4" s="6" t="s">
        <v>56</v>
      </c>
      <c r="B4" s="21">
        <v>30393</v>
      </c>
      <c r="C4" s="21">
        <v>5</v>
      </c>
      <c r="D4" s="22"/>
      <c r="E4" s="24">
        <v>0</v>
      </c>
      <c r="F4" s="22"/>
      <c r="G4" s="24">
        <v>1</v>
      </c>
      <c r="H4" s="22"/>
      <c r="I4" s="24">
        <v>0</v>
      </c>
      <c r="J4" s="22">
        <v>0</v>
      </c>
    </row>
    <row r="5" spans="1:10" s="1" customFormat="1" ht="15.75" customHeight="1" hidden="1">
      <c r="A5" s="6" t="s">
        <v>63</v>
      </c>
      <c r="B5" s="21">
        <v>399794</v>
      </c>
      <c r="C5" s="21">
        <v>8</v>
      </c>
      <c r="D5" s="22"/>
      <c r="E5" s="24">
        <v>0</v>
      </c>
      <c r="F5" s="22"/>
      <c r="G5" s="24">
        <v>0</v>
      </c>
      <c r="H5" s="22"/>
      <c r="I5" s="24">
        <v>0</v>
      </c>
      <c r="J5" s="22">
        <v>0</v>
      </c>
    </row>
    <row r="6" spans="1:10" s="1" customFormat="1" ht="15" customHeight="1">
      <c r="A6" s="6" t="s">
        <v>112</v>
      </c>
      <c r="B6" s="134">
        <v>71828</v>
      </c>
      <c r="C6" s="134">
        <v>5</v>
      </c>
      <c r="D6" s="137"/>
      <c r="E6" s="138">
        <v>0</v>
      </c>
      <c r="F6" s="137"/>
      <c r="G6" s="138">
        <v>1</v>
      </c>
      <c r="H6" s="137"/>
      <c r="I6" s="138">
        <v>0</v>
      </c>
      <c r="J6" s="137">
        <v>0</v>
      </c>
    </row>
    <row r="7" spans="1:11" s="1" customFormat="1" ht="15" customHeight="1">
      <c r="A7" s="6" t="s">
        <v>113</v>
      </c>
      <c r="B7" s="134">
        <v>90628</v>
      </c>
      <c r="C7" s="134">
        <v>2</v>
      </c>
      <c r="D7" s="137"/>
      <c r="E7" s="138">
        <v>0</v>
      </c>
      <c r="F7" s="137"/>
      <c r="G7" s="138">
        <v>2</v>
      </c>
      <c r="H7" s="137"/>
      <c r="I7" s="138">
        <v>1</v>
      </c>
      <c r="J7" s="137">
        <v>1</v>
      </c>
      <c r="K7" s="23"/>
    </row>
    <row r="8" spans="1:11" s="1" customFormat="1" ht="15" customHeight="1">
      <c r="A8" s="6" t="s">
        <v>114</v>
      </c>
      <c r="B8" s="134">
        <v>208327</v>
      </c>
      <c r="C8" s="134">
        <v>0</v>
      </c>
      <c r="D8" s="137"/>
      <c r="E8" s="138">
        <v>0</v>
      </c>
      <c r="F8" s="137"/>
      <c r="G8" s="138">
        <v>2</v>
      </c>
      <c r="H8" s="137"/>
      <c r="I8" s="138">
        <v>0</v>
      </c>
      <c r="J8" s="137">
        <v>0</v>
      </c>
      <c r="K8" s="23"/>
    </row>
    <row r="9" spans="1:11" s="1" customFormat="1" ht="15" customHeight="1">
      <c r="A9" s="6" t="s">
        <v>115</v>
      </c>
      <c r="B9" s="134">
        <v>238000</v>
      </c>
      <c r="C9" s="134">
        <v>0</v>
      </c>
      <c r="D9" s="137"/>
      <c r="E9" s="138">
        <v>0</v>
      </c>
      <c r="F9" s="137"/>
      <c r="G9" s="138">
        <v>0</v>
      </c>
      <c r="H9" s="137"/>
      <c r="I9" s="138">
        <v>0</v>
      </c>
      <c r="J9" s="137">
        <v>0</v>
      </c>
      <c r="K9" s="23"/>
    </row>
    <row r="10" spans="1:11" s="1" customFormat="1" ht="15" customHeight="1">
      <c r="A10" s="6" t="s">
        <v>116</v>
      </c>
      <c r="B10" s="134">
        <f>SUM(B12:B15)</f>
        <v>454130</v>
      </c>
      <c r="C10" s="134">
        <f>SUM(C12:C15)</f>
        <v>0</v>
      </c>
      <c r="D10" s="137"/>
      <c r="E10" s="138">
        <f>SUM(E12:E15)</f>
        <v>0</v>
      </c>
      <c r="F10" s="137"/>
      <c r="G10" s="138">
        <f>SUM(G12:G15)</f>
        <v>0</v>
      </c>
      <c r="H10" s="137"/>
      <c r="I10" s="138">
        <f>SUM(I12:I15)</f>
        <v>0</v>
      </c>
      <c r="J10" s="137">
        <f>SUM(J12:J15)</f>
        <v>0</v>
      </c>
      <c r="K10" s="23"/>
    </row>
    <row r="11" spans="1:10" s="1" customFormat="1" ht="10.5" customHeight="1">
      <c r="A11" s="42"/>
      <c r="B11" s="134"/>
      <c r="C11" s="134"/>
      <c r="D11" s="137"/>
      <c r="E11" s="138"/>
      <c r="F11" s="137"/>
      <c r="G11" s="138"/>
      <c r="H11" s="137"/>
      <c r="I11" s="138"/>
      <c r="J11" s="137"/>
    </row>
    <row r="12" spans="1:10" s="1" customFormat="1" ht="15.75" customHeight="1">
      <c r="A12" s="69" t="s">
        <v>95</v>
      </c>
      <c r="B12" s="134">
        <v>201117</v>
      </c>
      <c r="C12" s="134">
        <v>0</v>
      </c>
      <c r="D12" s="137"/>
      <c r="E12" s="138">
        <v>0</v>
      </c>
      <c r="F12" s="137"/>
      <c r="G12" s="138">
        <v>0</v>
      </c>
      <c r="H12" s="137"/>
      <c r="I12" s="138">
        <v>0</v>
      </c>
      <c r="J12" s="137">
        <v>0</v>
      </c>
    </row>
    <row r="13" spans="1:10" s="1" customFormat="1" ht="15.75" customHeight="1" hidden="1">
      <c r="A13" s="70" t="s">
        <v>71</v>
      </c>
      <c r="B13" s="134">
        <v>0</v>
      </c>
      <c r="C13" s="134">
        <v>0</v>
      </c>
      <c r="D13" s="137"/>
      <c r="E13" s="138">
        <v>0</v>
      </c>
      <c r="F13" s="137"/>
      <c r="G13" s="138">
        <v>0</v>
      </c>
      <c r="H13" s="137"/>
      <c r="I13" s="138">
        <v>0</v>
      </c>
      <c r="J13" s="137">
        <v>0</v>
      </c>
    </row>
    <row r="14" spans="1:10" s="1" customFormat="1" ht="15.75" customHeight="1">
      <c r="A14" s="68" t="s">
        <v>79</v>
      </c>
      <c r="B14" s="150">
        <v>253013</v>
      </c>
      <c r="C14" s="142">
        <v>0</v>
      </c>
      <c r="D14" s="145"/>
      <c r="E14" s="146">
        <v>0</v>
      </c>
      <c r="F14" s="145"/>
      <c r="G14" s="146">
        <v>0</v>
      </c>
      <c r="H14" s="145"/>
      <c r="I14" s="146">
        <v>0</v>
      </c>
      <c r="J14" s="145">
        <v>0</v>
      </c>
    </row>
    <row r="15" spans="1:10" s="1" customFormat="1" ht="15.75" customHeight="1" hidden="1">
      <c r="A15" s="128" t="s">
        <v>40</v>
      </c>
      <c r="B15" s="16">
        <v>0</v>
      </c>
      <c r="C15" s="16">
        <v>0</v>
      </c>
      <c r="D15" s="17"/>
      <c r="E15" s="20">
        <v>0</v>
      </c>
      <c r="F15" s="17"/>
      <c r="G15" s="20">
        <v>0</v>
      </c>
      <c r="H15" s="17"/>
      <c r="I15" s="20">
        <v>0</v>
      </c>
      <c r="J15" s="17">
        <v>0</v>
      </c>
    </row>
    <row r="16" spans="1:10" s="1" customFormat="1" ht="0.75" customHeight="1" hidden="1">
      <c r="A16" s="69" t="s">
        <v>41</v>
      </c>
      <c r="B16" s="21">
        <v>0</v>
      </c>
      <c r="C16" s="21">
        <v>0</v>
      </c>
      <c r="D16" s="22"/>
      <c r="E16" s="24">
        <v>0</v>
      </c>
      <c r="F16" s="22"/>
      <c r="G16" s="24">
        <v>0</v>
      </c>
      <c r="H16" s="205">
        <v>1</v>
      </c>
      <c r="I16" s="206"/>
      <c r="J16" s="22">
        <v>0</v>
      </c>
    </row>
    <row r="17" spans="1:10" ht="16.5" hidden="1">
      <c r="A17" s="114" t="s">
        <v>93</v>
      </c>
      <c r="B17" s="9"/>
      <c r="C17" s="9"/>
      <c r="D17" s="10"/>
      <c r="E17" s="9"/>
      <c r="F17" s="10"/>
      <c r="G17" s="9"/>
      <c r="H17" s="9"/>
      <c r="I17" s="9"/>
      <c r="J17" s="9"/>
    </row>
    <row r="18" spans="3:10" ht="16.5" hidden="1">
      <c r="C18" s="9"/>
      <c r="D18" s="10"/>
      <c r="E18" s="9"/>
      <c r="F18" s="10"/>
      <c r="G18" s="9"/>
      <c r="H18" s="9"/>
      <c r="I18" s="9"/>
      <c r="J18" s="9"/>
    </row>
  </sheetData>
  <sheetProtection/>
  <mergeCells count="7">
    <mergeCell ref="H16:I16"/>
    <mergeCell ref="D2:E2"/>
    <mergeCell ref="F2:G2"/>
    <mergeCell ref="H2:I2"/>
    <mergeCell ref="D3:E3"/>
    <mergeCell ref="F3:G3"/>
    <mergeCell ref="H3:I3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r:id="rId2"/>
  <ignoredErrors>
    <ignoredError sqref="D10:J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林依儒</cp:lastModifiedBy>
  <cp:lastPrinted>2016-07-11T02:44:07Z</cp:lastPrinted>
  <dcterms:created xsi:type="dcterms:W3CDTF">2002-07-23T08:16:09Z</dcterms:created>
  <dcterms:modified xsi:type="dcterms:W3CDTF">2016-07-25T07:02:08Z</dcterms:modified>
  <cp:category/>
  <cp:version/>
  <cp:contentType/>
  <cp:contentStatus/>
</cp:coreProperties>
</file>