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030" windowHeight="7680" activeTab="0"/>
  </bookViews>
  <sheets>
    <sheet name="現有水庫水壩" sheetId="1" r:id="rId1"/>
    <sheet name="新北" sheetId="2" r:id="rId2"/>
    <sheet name="臺中" sheetId="3" r:id="rId3"/>
    <sheet name="臺南" sheetId="4" r:id="rId4"/>
    <sheet name="高雄" sheetId="5" r:id="rId5"/>
    <sheet name="宜蘭" sheetId="6" r:id="rId6"/>
    <sheet name="桃園" sheetId="7" r:id="rId7"/>
    <sheet name="新竹" sheetId="8" r:id="rId8"/>
    <sheet name="苗栗" sheetId="9" r:id="rId9"/>
    <sheet name="南投" sheetId="10" r:id="rId10"/>
    <sheet name="嘉義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金門縣" sheetId="19" r:id="rId19"/>
    <sheet name="連江縣" sheetId="20" r:id="rId20"/>
  </sheets>
  <definedNames>
    <definedName name="_xlnm.Print_Area" localSheetId="16">'竹市'!$A$1:$K$27</definedName>
    <definedName name="_xlnm.Print_Area" localSheetId="5">'宜蘭'!$A$1:$K$28</definedName>
    <definedName name="_xlnm.Print_Area" localSheetId="13">'花蓮'!$A$1:$K$43</definedName>
    <definedName name="_xlnm.Print_Area" localSheetId="18">'金門縣'!$A$1:$K$56</definedName>
    <definedName name="_xlnm.Print_Area" localSheetId="9">'南投'!$A$1:$K$85</definedName>
    <definedName name="_xlnm.Print_Area" localSheetId="11">'屏東'!$A$1:$K$33</definedName>
    <definedName name="_xlnm.Print_Area" localSheetId="8">'苗栗'!$A$1:$K$52</definedName>
    <definedName name="_xlnm.Print_Area" localSheetId="6">'桃園'!$A$1:$K$37</definedName>
    <definedName name="_xlnm.Print_Area" localSheetId="4">'高雄'!$A$1:$K$66</definedName>
    <definedName name="_xlnm.Print_Area" localSheetId="15">'基市'!$A$1:$K$34</definedName>
    <definedName name="_xlnm.Print_Area" localSheetId="0">'現有水庫水壩'!$B$1:$I$49</definedName>
    <definedName name="_xlnm.Print_Area" localSheetId="19">'連江縣'!$A$1:$K$45</definedName>
    <definedName name="_xlnm.Print_Area" localSheetId="1">'新北'!$A$1:$K$56</definedName>
    <definedName name="_xlnm.Print_Area" localSheetId="7">'新竹'!$A$1:$K$48</definedName>
    <definedName name="_xlnm.Print_Area" localSheetId="17">'嘉市'!$A$1:$K$27</definedName>
    <definedName name="_xlnm.Print_Area" localSheetId="10">'嘉義'!$A$1:$K$43</definedName>
    <definedName name="_xlnm.Print_Area" localSheetId="2">'臺中'!$A$1:$K$48</definedName>
    <definedName name="_xlnm.Print_Area" localSheetId="12">'臺東'!$A$1:$K$28</definedName>
    <definedName name="_xlnm.Print_Area" localSheetId="3">'臺南'!$A$1:$K$82</definedName>
    <definedName name="_xlnm.Print_Area" localSheetId="14">'澎湖'!$A$1:$K$50</definedName>
  </definedNames>
  <calcPr fullCalcOnLoad="1"/>
</workbook>
</file>

<file path=xl/sharedStrings.xml><?xml version="1.0" encoding="utf-8"?>
<sst xmlns="http://schemas.openxmlformats.org/spreadsheetml/2006/main" count="2353" uniqueCount="682">
  <si>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</si>
  <si>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</si>
  <si>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</si>
  <si>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</si>
  <si>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</si>
  <si>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</si>
  <si>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</si>
  <si>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</si>
  <si>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</si>
  <si>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</si>
  <si>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</si>
  <si>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</si>
  <si>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</si>
  <si>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</si>
  <si>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</si>
  <si>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</si>
  <si>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</si>
  <si>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</si>
  <si>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</si>
  <si>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</si>
  <si>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</si>
  <si>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</si>
  <si>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</si>
  <si>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</si>
  <si>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</si>
  <si>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</si>
  <si>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</si>
  <si>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</si>
  <si>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</si>
  <si>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</si>
  <si>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</si>
  <si>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</si>
  <si>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</si>
  <si>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</si>
  <si>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</si>
  <si>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</si>
  <si>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</si>
  <si>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</si>
  <si>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大漢溪</t>
  </si>
  <si>
    <t>復興鄉</t>
  </si>
  <si>
    <t>峨眉溪</t>
  </si>
  <si>
    <t>峨眉鄉</t>
  </si>
  <si>
    <t>寶山鄉</t>
  </si>
  <si>
    <t>造橋鄉</t>
  </si>
  <si>
    <t>老田寮溪</t>
  </si>
  <si>
    <t>頭屋鄉</t>
  </si>
  <si>
    <t>大甲溪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</si>
  <si>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</si>
  <si>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</si>
  <si>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</si>
  <si>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</si>
  <si>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</si>
  <si>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</si>
  <si>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</si>
  <si>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</si>
  <si>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曾 文 溪</t>
  </si>
  <si>
    <t>高 屏 溪</t>
  </si>
  <si>
    <t>東 港 溪</t>
  </si>
  <si>
    <t>恆春鎮</t>
  </si>
  <si>
    <t>東港溪</t>
  </si>
  <si>
    <t>牡丹鄉</t>
  </si>
  <si>
    <t>港底溪</t>
  </si>
  <si>
    <t>湖西鄉</t>
  </si>
  <si>
    <t>馬公市</t>
  </si>
  <si>
    <t>—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</si>
  <si>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</si>
  <si>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</si>
  <si>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</si>
  <si>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</si>
  <si>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</si>
  <si>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</si>
  <si>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</si>
  <si>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</si>
  <si>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</si>
  <si>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</si>
  <si>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</si>
  <si>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</si>
  <si>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</si>
  <si>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</si>
  <si>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</si>
  <si>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</si>
  <si>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</si>
  <si>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</si>
  <si>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</si>
  <si>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</si>
  <si>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</si>
  <si>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</si>
  <si>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</si>
  <si>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</si>
  <si>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</si>
  <si>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</si>
  <si>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</si>
  <si>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</si>
  <si>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</si>
  <si>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</si>
  <si>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</si>
  <si>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</si>
  <si>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</si>
  <si>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</si>
  <si>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</si>
  <si>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</si>
  <si>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</si>
  <si>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</si>
  <si>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</si>
  <si>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</si>
  <si>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</si>
  <si>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</si>
  <si>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</si>
  <si>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</si>
  <si>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(同鹿寮溪、曾文、仁義潭、內埔子)</t>
  </si>
  <si>
    <t>民雄鄉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</si>
  <si>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</si>
  <si>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</si>
  <si>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</si>
  <si>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</si>
  <si>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</si>
  <si>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</si>
  <si>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</si>
  <si>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</si>
  <si>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</si>
  <si>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</si>
  <si>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</si>
  <si>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</si>
  <si>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</si>
  <si>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</si>
  <si>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</si>
  <si>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</si>
  <si>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</si>
  <si>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</si>
  <si>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</si>
  <si>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</si>
  <si>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</si>
  <si>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</si>
  <si>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</si>
  <si>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</si>
  <si>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</si>
  <si>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</si>
  <si>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</si>
  <si>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</si>
  <si>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</si>
  <si>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</si>
  <si>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</si>
  <si>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</si>
  <si>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</si>
  <si>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</si>
  <si>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</si>
  <si>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</si>
  <si>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</si>
  <si>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</si>
  <si>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</si>
  <si>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</si>
  <si>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</si>
  <si>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</si>
  <si>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萬大溪</t>
  </si>
  <si>
    <t>銃櫃溪</t>
  </si>
  <si>
    <t>北港溪</t>
  </si>
  <si>
    <t>南港溪</t>
  </si>
  <si>
    <t>集集鎮</t>
  </si>
  <si>
    <t>混凝土堰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</si>
  <si>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</si>
  <si>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</si>
  <si>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</si>
  <si>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隘寮溪</t>
  </si>
  <si>
    <t>新園鄉</t>
  </si>
  <si>
    <t>士林攔河堰</t>
  </si>
  <si>
    <t>泰安鄉</t>
  </si>
  <si>
    <t>攔砂</t>
  </si>
  <si>
    <t>獅 龍 溪</t>
  </si>
  <si>
    <t>荖 濃 溪</t>
  </si>
  <si>
    <t>八掌溪</t>
  </si>
  <si>
    <t>土石壩</t>
  </si>
  <si>
    <t>朴子溪</t>
  </si>
  <si>
    <t>番路鄉</t>
  </si>
  <si>
    <t>鹿野溪</t>
  </si>
  <si>
    <t>流麻溝</t>
  </si>
  <si>
    <t>鹿 寮 溪</t>
  </si>
  <si>
    <t>混凝土心牆土壩</t>
  </si>
  <si>
    <t>混凝土心牆土壩</t>
  </si>
  <si>
    <t>橡皮壩</t>
  </si>
  <si>
    <t>茄 苳 溪</t>
  </si>
  <si>
    <t>塭厝廓溪</t>
  </si>
  <si>
    <t>白 河 溪</t>
  </si>
  <si>
    <t>─</t>
  </si>
  <si>
    <t>望安鄉</t>
  </si>
  <si>
    <t>(　同　粗　坑　堰　)</t>
  </si>
  <si>
    <r>
      <t>( 同 劍 潭 、 明 德 、 永 和 山 、 鯉 魚 潭 ( 1 期 ) )</t>
    </r>
  </si>
  <si>
    <t>土壩</t>
  </si>
  <si>
    <t>鳶　山　堰</t>
  </si>
  <si>
    <t>大漢溪</t>
  </si>
  <si>
    <t>阿　玉　壩</t>
  </si>
  <si>
    <t>桶後溪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</si>
  <si>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</si>
  <si>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</si>
  <si>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</si>
  <si>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</si>
  <si>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</si>
  <si>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直　潭　壩</t>
  </si>
  <si>
    <t>青　潭　堰</t>
  </si>
  <si>
    <t>榮 華 壩</t>
  </si>
  <si>
    <t>頭前溪</t>
  </si>
  <si>
    <t>小雪溪</t>
  </si>
  <si>
    <t>秀林鄉</t>
  </si>
  <si>
    <t>木瓜溪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</si>
  <si>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</si>
  <si>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</si>
  <si>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</si>
  <si>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</si>
  <si>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</si>
  <si>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</si>
  <si>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</si>
  <si>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</si>
  <si>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</si>
  <si>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</si>
  <si>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土壩</t>
  </si>
  <si>
    <t>八十九年底</t>
  </si>
  <si>
    <t>壩堰型式</t>
  </si>
  <si>
    <t>壩堰高</t>
  </si>
  <si>
    <t>壩堰長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</si>
  <si>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</si>
  <si>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</si>
  <si>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</si>
  <si>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</si>
  <si>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</si>
  <si>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</si>
  <si>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</si>
  <si>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</si>
  <si>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</si>
  <si>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</si>
  <si>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</si>
  <si>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</si>
  <si>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</si>
  <si>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</si>
  <si>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</si>
  <si>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</si>
  <si>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</si>
  <si>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</si>
  <si>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</si>
  <si>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</si>
  <si>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</si>
  <si>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</si>
  <si>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</si>
  <si>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</si>
  <si>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</si>
  <si>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</si>
  <si>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</si>
  <si>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</si>
  <si>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</si>
  <si>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</si>
  <si>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</si>
  <si>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</si>
  <si>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</si>
  <si>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</si>
  <si>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</si>
  <si>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</si>
  <si>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</si>
  <si>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</si>
  <si>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</si>
  <si>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</si>
  <si>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</si>
  <si>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</si>
  <si>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</si>
  <si>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</si>
  <si>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</si>
  <si>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</si>
  <si>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</si>
  <si>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</si>
  <si>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</si>
  <si>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</si>
  <si>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</si>
  <si>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</si>
  <si>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</si>
  <si>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</si>
  <si>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(同慈湖水庫、西湖、蓮湖、菱湖、榮湖、田浦水庫、擎天水庫、金沙水庫、太湖、蘭湖、陽明湖、瓊林水庫、山西水庫)</t>
  </si>
  <si>
    <t>(同阪里水庫、東湧水庫、津沙水庫、津沙一號水庫、儲水沃水庫、秋桂山水庫、勝利水庫)</t>
  </si>
  <si>
    <t>北竿鄉</t>
  </si>
  <si>
    <t>東引鄉</t>
  </si>
  <si>
    <t>南竿鄉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</si>
  <si>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</si>
  <si>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</si>
  <si>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</si>
  <si>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</si>
  <si>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</si>
  <si>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</si>
  <si>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</si>
  <si>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臺北市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</si>
  <si>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</si>
  <si>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</si>
  <si>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</si>
  <si>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</si>
  <si>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</si>
  <si>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</si>
  <si>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</si>
  <si>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</si>
  <si>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</si>
  <si>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</si>
  <si>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</si>
  <si>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</si>
  <si>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</si>
  <si>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</si>
  <si>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</si>
  <si>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</si>
  <si>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</si>
  <si>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</si>
  <si>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</si>
  <si>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</si>
  <si>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</si>
  <si>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</si>
  <si>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</si>
  <si>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</si>
  <si>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</si>
  <si>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</si>
  <si>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</si>
  <si>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</si>
  <si>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</si>
  <si>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</si>
  <si>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</si>
  <si>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</si>
  <si>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</si>
  <si>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</si>
  <si>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</si>
  <si>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</si>
  <si>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</si>
  <si>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</si>
  <si>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</si>
  <si>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</si>
  <si>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</si>
  <si>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</si>
  <si>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</si>
  <si>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景山溪、大安溪</t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</si>
  <si>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</si>
  <si>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</si>
  <si>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</si>
  <si>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水里溪、日月潭水庫</t>
  </si>
  <si>
    <t>大舌滿溪</t>
  </si>
  <si>
    <t>(同內埔子水庫、仁義潭水庫、曾文水庫)</t>
  </si>
  <si>
    <t>混凝土壩</t>
  </si>
  <si>
    <t>茄苓崁溪</t>
  </si>
  <si>
    <t>官田溪、曾文溪</t>
  </si>
  <si>
    <t>後堀溪、旗山溪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</si>
  <si>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</si>
  <si>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</si>
  <si>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</si>
  <si>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</si>
  <si>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</si>
  <si>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</si>
  <si>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</si>
  <si>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t>西勢溪</t>
  </si>
  <si>
    <t>東勢坑溪</t>
  </si>
  <si>
    <t>瑪陵坑溪</t>
  </si>
  <si>
    <t>(同蘭潭水庫)</t>
  </si>
  <si>
    <t>(同蘭潭水庫)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</si>
  <si>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</si>
  <si>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</si>
  <si>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</si>
  <si>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</si>
  <si>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</si>
  <si>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</si>
  <si>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</si>
  <si>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</si>
  <si>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</si>
  <si>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</si>
  <si>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</si>
  <si>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</si>
  <si>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</si>
  <si>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</si>
  <si>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</si>
  <si>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</si>
  <si>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</si>
  <si>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</si>
  <si>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</si>
  <si>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 xml:space="preserve"> 　　　　　2.總計欄與細數和不一致，係因四捨五入之故。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</si>
  <si>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</si>
  <si>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</si>
  <si>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</si>
  <si>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</si>
  <si>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</si>
  <si>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</si>
  <si>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</si>
  <si>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</si>
  <si>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</si>
  <si>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</si>
  <si>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</si>
  <si>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</si>
  <si>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</si>
  <si>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</si>
  <si>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</si>
  <si>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</si>
  <si>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</si>
  <si>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</si>
  <si>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</si>
  <si>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</si>
  <si>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</si>
  <si>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</si>
  <si>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</si>
  <si>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</si>
  <si>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</si>
  <si>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</si>
  <si>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</si>
  <si>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</si>
  <si>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</si>
  <si>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</si>
  <si>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</si>
  <si>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</si>
  <si>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</si>
  <si>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設計總容量</t>
  </si>
  <si>
    <t>中港溪</t>
  </si>
  <si>
    <t>中央心層分土壩</t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</si>
  <si>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</si>
  <si>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</si>
  <si>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</si>
  <si>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</si>
  <si>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設計總容量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</si>
  <si>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</si>
  <si>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</si>
  <si>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</si>
  <si>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</si>
  <si>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</si>
  <si>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</si>
  <si>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</si>
  <si>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</si>
  <si>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</si>
  <si>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>說明：「設計總容量」欄93年底(含)以前為「總容量」。</t>
  </si>
  <si>
    <t>　　　2.「設計總容量」欄93年底(含)以前為「總容量」。</t>
  </si>
  <si>
    <t>新竹市現有水庫壩堰</t>
  </si>
  <si>
    <t>95年底</t>
  </si>
  <si>
    <t>95年底</t>
  </si>
  <si>
    <t>表30之1、嘉義市現有水庫壩堰</t>
  </si>
  <si>
    <t>96年底</t>
  </si>
  <si>
    <t>混凝土重力壩</t>
  </si>
  <si>
    <t>混凝土重力壩</t>
  </si>
  <si>
    <t>羅東攔河堰</t>
  </si>
  <si>
    <t>巴 陵 壩</t>
  </si>
  <si>
    <t>附註：巴陵壩已於96年9月遭韋帕颱風損毀。</t>
  </si>
  <si>
    <t>滾壓式土壩</t>
  </si>
  <si>
    <t>混凝土拱壩</t>
  </si>
  <si>
    <t>滾壓式土石壩</t>
  </si>
  <si>
    <t>混凝土雙曲線拱壩</t>
  </si>
  <si>
    <r>
      <t>混凝土重力壩</t>
    </r>
  </si>
  <si>
    <t>混凝土固床工</t>
  </si>
  <si>
    <t>混凝土心牆土壩</t>
  </si>
  <si>
    <t>混凝土重力壩</t>
  </si>
  <si>
    <t>閘門控制溢流堰</t>
  </si>
  <si>
    <t>拱形重力式混凝土壩</t>
  </si>
  <si>
    <t>鏡 面 溪</t>
  </si>
  <si>
    <t>混凝土固定堰</t>
  </si>
  <si>
    <t>乾隆13</t>
  </si>
  <si>
    <t>瑪家鄉</t>
  </si>
  <si>
    <t>滾壓土石壩</t>
  </si>
  <si>
    <t>混凝土跌水式重力壩</t>
  </si>
  <si>
    <t>雙港溪支流</t>
  </si>
  <si>
    <t>安樂區</t>
  </si>
  <si>
    <t>傾倒閘門</t>
  </si>
  <si>
    <t>公共給水、觀光</t>
  </si>
  <si>
    <r>
      <t>混凝土心牆</t>
    </r>
    <r>
      <rPr>
        <sz val="12"/>
        <rFont val="標楷體"/>
        <family val="4"/>
      </rPr>
      <t>土壩</t>
    </r>
  </si>
  <si>
    <t>路堤</t>
  </si>
  <si>
    <t>混凝土壩</t>
  </si>
  <si>
    <t>混凝土堰</t>
  </si>
  <si>
    <t>混凝土重力壩</t>
  </si>
  <si>
    <t>混凝土重力堰</t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</si>
  <si>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</si>
  <si>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</si>
  <si>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</si>
  <si>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</si>
  <si>
    <t>97年底</t>
  </si>
  <si>
    <t>97年底</t>
  </si>
  <si>
    <t>(同翡翠水庫、阿玉壩、羅好壩、桂山壩、粗坑壩、直潭壩、青潭堰、鳶山堰)</t>
  </si>
  <si>
    <t>(同羅東攔河堰)</t>
  </si>
  <si>
    <r>
      <t>(</t>
    </r>
    <r>
      <rPr>
        <sz val="12"/>
        <rFont val="標楷體"/>
        <family val="4"/>
      </rPr>
      <t>同羅東攔河堰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</si>
  <si>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</si>
  <si>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(同榮華壩、石門水庫)</t>
  </si>
  <si>
    <t>上坪溪</t>
  </si>
  <si>
    <t>竹東鎮、橫山鄉</t>
  </si>
  <si>
    <t>混凝重力壩</t>
  </si>
  <si>
    <r>
      <t>上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坪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</si>
  <si>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(同寶山水庫、寶山第二水庫、上坪攔河堰、隆恩堰、大埔水庫)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</si>
  <si>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</si>
  <si>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r>
      <t>(同劍潭水庫、永和山水庫、明德水庫、鯉魚潭水庫、士林攔河堰)</t>
    </r>
  </si>
  <si>
    <t>(同劍潭水庫、永和山水庫、明德水庫、鯉魚潭水庫、士林攔河堰)</t>
  </si>
  <si>
    <t>說明：「設計總容量」欄93年底(含)以前為「總容量」。</t>
  </si>
  <si>
    <r>
      <t>明</t>
    </r>
    <r>
      <rPr>
        <sz val="12"/>
        <rFont val="標楷體"/>
        <family val="4"/>
      </rPr>
      <t>湖</t>
    </r>
    <r>
      <rPr>
        <sz val="12"/>
        <rFont val="標楷體"/>
        <family val="4"/>
      </rPr>
      <t>下池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</si>
  <si>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明潭下池水庫</t>
  </si>
  <si>
    <r>
      <t>霧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</si>
  <si>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日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月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</si>
  <si>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</si>
  <si>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</si>
  <si>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武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界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</si>
  <si>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</si>
  <si>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r>
      <t>頭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</si>
  <si>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(同北山坑堰、霧社水庫、武界壩、日月潭水庫、明湖下池水庫、明潭下池水庫、銃櫃壩、頭社水庫、集集攔河堰 )</t>
  </si>
  <si>
    <t>(同溪畔壩、龍溪壩、龍鳳壩、木瓜壩、水簾壩)</t>
  </si>
  <si>
    <t>(同新山水庫、西勢水庫)</t>
  </si>
  <si>
    <r>
      <t>(</t>
    </r>
    <r>
      <rPr>
        <sz val="12"/>
        <rFont val="標楷體"/>
        <family val="4"/>
      </rPr>
      <t>同新山水庫、西勢水庫</t>
    </r>
    <r>
      <rPr>
        <sz val="12"/>
        <rFont val="Times New Roman"/>
        <family val="1"/>
      </rPr>
      <t>)</t>
    </r>
  </si>
  <si>
    <t>(同西湖、蓮湖、菱湖、榮湖、田浦水庫、擎天水庫、金沙水庫、太湖、蘭湖、陽明湖、瓊林水庫、山西水庫)</t>
  </si>
  <si>
    <t>(同板里水庫、東湧水庫、津沙水庫、津沙一號水庫、儲水沃水庫、邱桂山水庫、勝利水庫)</t>
  </si>
  <si>
    <t>98年底</t>
  </si>
  <si>
    <t>98年底</t>
  </si>
  <si>
    <t>98年底</t>
  </si>
  <si>
    <t>卓蘭鎮、大湖鄉</t>
  </si>
  <si>
    <t>混凝土溢流堰</t>
  </si>
  <si>
    <t>滾壓均質土壩</t>
  </si>
  <si>
    <t>說明：總數不含數字不詳者。</t>
  </si>
  <si>
    <t>99年底</t>
  </si>
  <si>
    <t>表1、現有水庫壩堰</t>
  </si>
  <si>
    <t>(同翡翠水庫、阿玉壩、羅好壩、桂山壩、粗坑壩、直潭壩、青潭堰、碧潭攔河堰、鳶山堰、後村堰、三峽河堰)</t>
  </si>
  <si>
    <t>和平南溪</t>
  </si>
  <si>
    <t>南澳鄉</t>
  </si>
  <si>
    <r>
      <t>(</t>
    </r>
    <r>
      <rPr>
        <sz val="12"/>
        <rFont val="標楷體"/>
        <family val="4"/>
      </rPr>
      <t>同羅東攔河堰、南溪壩</t>
    </r>
    <r>
      <rPr>
        <sz val="12"/>
        <rFont val="Times New Roman"/>
        <family val="1"/>
      </rPr>
      <t>)</t>
    </r>
  </si>
  <si>
    <t>公共給水、灌溉、發電、</t>
  </si>
  <si>
    <t>防洪、觀光</t>
  </si>
  <si>
    <t>(同羅東攔河堰、粗坑堰)</t>
  </si>
  <si>
    <t>(同羅東攔河堰、南溪壩)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</si>
  <si>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</si>
  <si>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</si>
  <si>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</si>
  <si>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</si>
  <si>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</si>
  <si>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</si>
  <si>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</si>
  <si>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</si>
  <si>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(同德基水庫、青山壩、谷關水庫、天輪壩、馬鞍壩、石岡壩)</t>
  </si>
  <si>
    <t>(同大旗堰、北山坑堰、霧社水庫、奧萬大壩、武界壩、日月潭水庫、明湖水庫、明潭水庫、銃櫃壩、頭社水庫、集集攔河堰 )</t>
  </si>
  <si>
    <t>(同內埔子水庫、仁義潭水庫、曾文水庫)</t>
  </si>
  <si>
    <t>(同阿公店水庫、觀音湖水庫、澄清湖水庫、鳳山水庫、土壟灣堰、中正湖水庫、高屏溪攔河堰、曹公圳攔河堰、甲仙欄河堰)</t>
  </si>
  <si>
    <t>(同隘寮堰、東港溪攔河壩、牡丹水庫、龍鑾潭水庫 )</t>
  </si>
  <si>
    <t>(同溪畔壩、龍溪壩、龍鳳壩、木瓜壩、水簾壩)</t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</si>
  <si>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</si>
  <si>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</si>
  <si>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</si>
  <si>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</si>
  <si>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</si>
  <si>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(同慈湖、西湖、蓮湖、菱湖、榮湖、田浦水庫、擎天水庫、金沙水庫、太湖、蘭湖、陽明湖、瓊林水庫、山西水庫)</t>
  </si>
  <si>
    <t>公共給水、灌溉、觀光、</t>
  </si>
  <si>
    <t>發電、防洪</t>
  </si>
  <si>
    <t>(同卑南上圳攔河堰、酬勤水庫)</t>
  </si>
  <si>
    <t>(同阿公店水庫、觀音湖水庫、澄清湖水庫、鳳山水庫、土壟灣堰、中正湖水庫、高屏溪攔河堰、曹公圳攔河堰、甲仙欄河堰)</t>
  </si>
  <si>
    <t>公共給水、發電、防洪</t>
  </si>
  <si>
    <t>發電</t>
  </si>
  <si>
    <t>公共給水</t>
  </si>
  <si>
    <t>公共給水、灌溉</t>
  </si>
  <si>
    <t>…</t>
  </si>
  <si>
    <t>公共給水、工業用水</t>
  </si>
  <si>
    <t>灌溉、工業用水、防洪</t>
  </si>
  <si>
    <t>灌溉、防洪</t>
  </si>
  <si>
    <t>公共給水、灌溉、工業用水、觀光</t>
  </si>
  <si>
    <t>公共給水、灌溉、觀光</t>
  </si>
  <si>
    <t>引水</t>
  </si>
  <si>
    <t>發電、公共給水、觀光</t>
  </si>
  <si>
    <t>灌溉、觀光</t>
  </si>
  <si>
    <t>公共給水、灌溉、工業用水</t>
  </si>
  <si>
    <t>灌溉</t>
  </si>
  <si>
    <t>公共給水、觀光</t>
  </si>
  <si>
    <t>灌溉、工業用水</t>
  </si>
  <si>
    <t>公共給水、灌溉、防洪</t>
  </si>
  <si>
    <t>公共給水、工業用水、觀光</t>
  </si>
  <si>
    <t>工業用水</t>
  </si>
  <si>
    <t>灌溉、公共給水、觀光</t>
  </si>
  <si>
    <t>灌溉、生態保育</t>
  </si>
  <si>
    <t>公共給水、灌溉、觀光</t>
  </si>
  <si>
    <t>99年底</t>
  </si>
  <si>
    <t>表11之1、新北市現有水庫壩堰</t>
  </si>
  <si>
    <t>新北市</t>
  </si>
  <si>
    <t>臺中市</t>
  </si>
  <si>
    <t>高雄市</t>
  </si>
  <si>
    <t>臺南市</t>
  </si>
  <si>
    <t>表16之1、宜蘭縣現有水庫壩堰</t>
  </si>
  <si>
    <t>表17之1、桃園縣現有水庫壩堰</t>
  </si>
  <si>
    <t>表18之1、新竹縣現有水庫壩堰</t>
  </si>
  <si>
    <t>表19之1、苗栗縣現有水庫壩堰</t>
  </si>
  <si>
    <t>表21之1、南投縣現有水庫壩堰</t>
  </si>
  <si>
    <t>表21之1、南投縣現有水庫壩堰(續)</t>
  </si>
  <si>
    <t>和平區</t>
  </si>
  <si>
    <t>石岡區</t>
  </si>
  <si>
    <t>表13之1、臺中市現有水庫壩堰</t>
  </si>
  <si>
    <t>表23之1、嘉義縣現有水庫壩堰</t>
  </si>
  <si>
    <t>表24之1、屏東縣現有水庫壩堰</t>
  </si>
  <si>
    <t>表14之1、臺南市現有水庫壩堰</t>
  </si>
  <si>
    <t>表15之1、高雄市現有水庫壩堰</t>
  </si>
  <si>
    <t>表15之1、高雄市現有水庫壩堰(續)</t>
  </si>
  <si>
    <t>燕巢區</t>
  </si>
  <si>
    <t>仁武區</t>
  </si>
  <si>
    <t>鳥松區</t>
  </si>
  <si>
    <t>林園區</t>
  </si>
  <si>
    <t>六龜區</t>
  </si>
  <si>
    <t>美濃區</t>
  </si>
  <si>
    <t>(同隘寮堰、東港堰、牡丹水庫、龍鑾潭水庫 )</t>
  </si>
  <si>
    <t xml:space="preserve"> 隘 　寮 　堰</t>
  </si>
  <si>
    <t xml:space="preserve"> 東 　港 　堰</t>
  </si>
  <si>
    <r>
      <t>(</t>
    </r>
    <r>
      <rPr>
        <sz val="12"/>
        <rFont val="標楷體"/>
        <family val="4"/>
      </rPr>
      <t>同隘寮堰、東港堰、牡丹水庫、龍鑾潭水庫</t>
    </r>
    <r>
      <rPr>
        <sz val="12"/>
        <rFont val="Times New Roman"/>
        <family val="1"/>
      </rPr>
      <t xml:space="preserve"> )</t>
    </r>
  </si>
  <si>
    <t>表25之1、臺東縣現有水庫壩堰</t>
  </si>
  <si>
    <t>表26之1、花蓮縣現有水庫壩堰</t>
  </si>
  <si>
    <t>表27之1、澎湖縣現有水庫壩堰</t>
  </si>
  <si>
    <t>表27之1、澎湖縣現有水庫壩堰(續)</t>
  </si>
  <si>
    <t>表28之1、基隆市現有水庫壩堰</t>
  </si>
  <si>
    <t>表31之1、金門縣現有水庫壩堰</t>
  </si>
  <si>
    <t>表31之1、金門縣現有水庫壩堰(續)</t>
  </si>
  <si>
    <t>表32之1、連江縣現有水庫壩堰</t>
  </si>
  <si>
    <t>新店區</t>
  </si>
  <si>
    <t>烏來區</t>
  </si>
  <si>
    <t>三峽區</t>
  </si>
  <si>
    <t>白河區</t>
  </si>
  <si>
    <t>柳營區</t>
  </si>
  <si>
    <t>六甲區、官田區</t>
  </si>
  <si>
    <t>南化區</t>
  </si>
  <si>
    <t>山上區</t>
  </si>
  <si>
    <t>新化區</t>
  </si>
  <si>
    <t>大樹區、屏東縣、屏東市</t>
  </si>
  <si>
    <t>大樹區</t>
  </si>
  <si>
    <t>甲仙區</t>
  </si>
  <si>
    <t>頭份鎮、三灣鄉</t>
  </si>
  <si>
    <t>說明：99(含)年底以前為縣市合併資料。</t>
  </si>
  <si>
    <t>100年 底</t>
  </si>
  <si>
    <t xml:space="preserve"> 說　　明：1.各直轄市、縣市之有效容量及總容量不含數字不詳者，故總數亦不含。</t>
  </si>
  <si>
    <t>101年 底</t>
  </si>
  <si>
    <t>101年 底</t>
  </si>
  <si>
    <t>101年 底</t>
  </si>
  <si>
    <t>南溪壩</t>
  </si>
  <si>
    <t>(同榮華壩、石門水庫)</t>
  </si>
  <si>
    <t>…</t>
  </si>
  <si>
    <t>小池水庫</t>
  </si>
  <si>
    <t>西安水庫</t>
  </si>
  <si>
    <t>烏溝蓄水塘</t>
  </si>
  <si>
    <t>七美水庫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</si>
  <si>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</si>
  <si>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</si>
  <si>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</si>
  <si>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</si>
  <si>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</si>
  <si>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</si>
  <si>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</si>
  <si>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</si>
  <si>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</si>
  <si>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西湖</t>
  </si>
  <si>
    <t>蓮湖</t>
  </si>
  <si>
    <t>菱湖</t>
  </si>
  <si>
    <t>金湖</t>
  </si>
  <si>
    <t>邱桂山水庫</t>
  </si>
  <si>
    <t>津沙一號水庫</t>
  </si>
  <si>
    <t>勝利水庫</t>
  </si>
  <si>
    <t>后沃水庫</t>
  </si>
  <si>
    <t>100年底</t>
  </si>
  <si>
    <t>101年 底</t>
  </si>
  <si>
    <t>公共給水、灌溉、觀光</t>
  </si>
  <si>
    <t>表14之1、臺南市現有水庫壩堰(續)</t>
  </si>
  <si>
    <t>攔砂、發電</t>
  </si>
  <si>
    <t>三星鄉</t>
  </si>
  <si>
    <t>羅東溪</t>
  </si>
  <si>
    <r>
      <t>大</t>
    </r>
    <r>
      <rPr>
        <sz val="12"/>
        <rFont val="標楷體"/>
        <family val="4"/>
      </rPr>
      <t>安</t>
    </r>
    <r>
      <rPr>
        <sz val="12"/>
        <rFont val="標楷體"/>
        <family val="4"/>
      </rPr>
      <t>溪</t>
    </r>
  </si>
  <si>
    <r>
      <t>南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</si>
  <si>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</si>
  <si>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</si>
  <si>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(同山西水庫、擎天水庫、榮湖、金沙水庫、陽明湖、田浦水庫、太湖、瓊林水庫、蘭湖、西湖、蓮湖、菱湖)</t>
  </si>
  <si>
    <t>(同赤崁地下水庫、成功水庫、興仁水庫、東衛水庫、小池水庫、西安水庫、烏溝蓄水塘、七美水庫)</t>
  </si>
  <si>
    <r>
      <t>(</t>
    </r>
    <r>
      <rPr>
        <sz val="12"/>
        <rFont val="標楷體"/>
        <family val="4"/>
      </rPr>
      <t>同赤崁地下水庫、成功水庫、興仁水庫、東衛水庫、小池水庫、西安水庫、烏溝蓄水塘、七美水庫</t>
    </r>
    <r>
      <rPr>
        <sz val="12"/>
        <rFont val="Times New Roman"/>
        <family val="1"/>
      </rPr>
      <t>)</t>
    </r>
  </si>
  <si>
    <t>(同東湧水庫、板里水庫、邱桂山水庫、儲水沃水庫、津沙一號水庫、津沙水庫、勝利水庫、后沃水庫)</t>
  </si>
  <si>
    <t>102年底</t>
  </si>
  <si>
    <t>102年 底</t>
  </si>
  <si>
    <t>102年 底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</si>
  <si>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</si>
  <si>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102年 底</t>
  </si>
  <si>
    <t>赤崁地下水庫</t>
  </si>
  <si>
    <t>成功水庫</t>
  </si>
  <si>
    <t>興仁水庫</t>
  </si>
  <si>
    <t>東衛水庫</t>
  </si>
  <si>
    <t>小池水庫</t>
  </si>
  <si>
    <t>西安水庫</t>
  </si>
  <si>
    <t>烏溝蓄水塘</t>
  </si>
  <si>
    <t>七美水庫</t>
  </si>
  <si>
    <t>白沙鄉</t>
  </si>
  <si>
    <t>地下截水牆</t>
  </si>
  <si>
    <t>EL＋3.0</t>
  </si>
  <si>
    <t>100年底</t>
  </si>
  <si>
    <t>100年底</t>
  </si>
  <si>
    <t>101年底</t>
  </si>
  <si>
    <t>102年底</t>
  </si>
  <si>
    <t>東 湧 水 庫</t>
  </si>
  <si>
    <t>儲水沃水庫</t>
  </si>
  <si>
    <t>板 里 水 庫</t>
  </si>
  <si>
    <t>津 沙 水 庫</t>
  </si>
  <si>
    <t>赤崁地下水庫</t>
  </si>
  <si>
    <t>成功水庫</t>
  </si>
  <si>
    <t>興仁水庫</t>
  </si>
  <si>
    <t>東衛水庫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</si>
</sst>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  <numFmt numFmtId="206" formatCode="#,##0.0_);[Red]\(#,##0.0\)"/>
    <numFmt numFmtId="207" formatCode="_-&quot;$&quot;* #,##0.0_-;\-&quot;$&quot;* #,##0.0_-;_-&quot;$&quot;* &quot;-&quot;?_-;_-@_-"/>
    <numFmt numFmtId="208" formatCode="_-* #,##0.00000_-;\-* #,##0.00000_-;_-* &quot;-&quot;?????_-;_-@_-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5"/>
      <name val="標楷體"/>
      <family val="4"/>
    </font>
    <font>
      <sz val="11.5"/>
      <color indexed="10"/>
      <name val="標楷體"/>
      <family val="4"/>
    </font>
    <font>
      <sz val="12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16" applyNumberFormat="1" applyFont="1" applyAlignment="1">
      <alignment horizontal="centerContinuous"/>
    </xf>
    <xf numFmtId="185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5" fontId="6" fillId="0" borderId="1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1" fontId="7" fillId="0" borderId="2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16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85" fontId="5" fillId="0" borderId="1" xfId="16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centerContinuous" vertical="top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185" fontId="6" fillId="0" borderId="2" xfId="16" applyNumberFormat="1" applyFont="1" applyBorder="1" applyAlignment="1">
      <alignment horizontal="centerContinuous"/>
    </xf>
    <xf numFmtId="11" fontId="10" fillId="0" borderId="2" xfId="16" applyNumberFormat="1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"/>
    </xf>
    <xf numFmtId="185" fontId="6" fillId="0" borderId="4" xfId="16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5" fontId="6" fillId="0" borderId="2" xfId="16" applyNumberFormat="1" applyFont="1" applyBorder="1" applyAlignment="1">
      <alignment horizontal="center"/>
    </xf>
    <xf numFmtId="185" fontId="6" fillId="0" borderId="2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16" applyNumberFormat="1" applyFont="1" applyAlignment="1">
      <alignment horizontal="centerContinuous"/>
    </xf>
    <xf numFmtId="185" fontId="6" fillId="0" borderId="0" xfId="16" applyNumberFormat="1" applyFont="1" applyBorder="1" applyAlignment="1">
      <alignment horizontal="centerContinuous"/>
    </xf>
    <xf numFmtId="11" fontId="7" fillId="0" borderId="0" xfId="16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 vertical="center"/>
    </xf>
    <xf numFmtId="1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5" fontId="6" fillId="0" borderId="6" xfId="16" applyNumberFormat="1" applyFont="1" applyBorder="1" applyAlignment="1">
      <alignment horizontal="center"/>
    </xf>
    <xf numFmtId="185" fontId="6" fillId="0" borderId="6" xfId="16" applyNumberFormat="1" applyFont="1" applyBorder="1" applyAlignment="1">
      <alignment/>
    </xf>
    <xf numFmtId="0" fontId="6" fillId="0" borderId="8" xfId="0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 horizontal="centerContinuous" vertical="center" shrinkToFit="1"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/>
    </xf>
    <xf numFmtId="185" fontId="6" fillId="0" borderId="2" xfId="16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4" xfId="16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Continuous" vertical="center" wrapText="1"/>
    </xf>
    <xf numFmtId="49" fontId="13" fillId="0" borderId="4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4" xfId="0" applyNumberFormat="1" applyFont="1" applyBorder="1" applyAlignment="1">
      <alignment horizontal="centerContinuous" vertical="center"/>
    </xf>
    <xf numFmtId="49" fontId="14" fillId="0" borderId="4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4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4" xfId="16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5" fontId="6" fillId="0" borderId="4" xfId="16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4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distributed"/>
    </xf>
    <xf numFmtId="0" fontId="9" fillId="0" borderId="6" xfId="0" applyFont="1" applyBorder="1" applyAlignment="1">
      <alignment horizontal="centerContinuous"/>
    </xf>
    <xf numFmtId="11" fontId="10" fillId="0" borderId="4" xfId="16" applyNumberFormat="1" applyFont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185" fontId="1" fillId="0" borderId="0" xfId="16" applyNumberFormat="1" applyFont="1" applyBorder="1" applyAlignment="1" applyProtection="1">
      <alignment horizontal="centerContinuous" vertical="center"/>
      <protection/>
    </xf>
    <xf numFmtId="185" fontId="1" fillId="0" borderId="8" xfId="16" applyNumberFormat="1" applyFont="1" applyBorder="1" applyAlignment="1" applyProtection="1">
      <alignment horizontal="centerContinuous" vertical="center"/>
      <protection/>
    </xf>
    <xf numFmtId="185" fontId="1" fillId="0" borderId="4" xfId="16" applyNumberFormat="1" applyFont="1" applyBorder="1" applyAlignment="1" applyProtection="1">
      <alignment horizontal="left" vertical="center" indent="2"/>
      <protection/>
    </xf>
    <xf numFmtId="49" fontId="6" fillId="0" borderId="4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16" applyNumberFormat="1" applyFont="1" applyBorder="1" applyAlignment="1" applyProtection="1">
      <alignment horizontal="centerContinuous" shrinkToFit="1"/>
      <protection/>
    </xf>
    <xf numFmtId="185" fontId="1" fillId="0" borderId="8" xfId="16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185" fontId="1" fillId="0" borderId="10" xfId="16" applyNumberFormat="1" applyFont="1" applyBorder="1" applyAlignment="1" applyProtection="1">
      <alignment horizontal="centerContinuous" vertical="center"/>
      <protection/>
    </xf>
    <xf numFmtId="185" fontId="1" fillId="0" borderId="11" xfId="16" applyNumberFormat="1" applyFont="1" applyBorder="1" applyAlignment="1" applyProtection="1">
      <alignment horizontal="centerContinuous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Continuous" vertical="center"/>
    </xf>
    <xf numFmtId="185" fontId="6" fillId="0" borderId="3" xfId="16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centerContinuous" vertical="center"/>
    </xf>
    <xf numFmtId="185" fontId="1" fillId="0" borderId="6" xfId="16" applyNumberFormat="1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distributed"/>
    </xf>
    <xf numFmtId="185" fontId="6" fillId="0" borderId="6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194" fontId="6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5" fontId="24" fillId="0" borderId="0" xfId="16" applyNumberFormat="1" applyFont="1" applyBorder="1" applyAlignment="1" applyProtection="1">
      <alignment horizontal="centerContinuous" vertical="center" shrinkToFit="1"/>
      <protection/>
    </xf>
    <xf numFmtId="185" fontId="24" fillId="0" borderId="8" xfId="16" applyNumberFormat="1" applyFont="1" applyBorder="1" applyAlignment="1" applyProtection="1">
      <alignment horizontal="centerContinuous" vertical="center" shrinkToFit="1"/>
      <protection/>
    </xf>
    <xf numFmtId="0" fontId="6" fillId="0" borderId="6" xfId="0" applyFont="1" applyBorder="1" applyAlignment="1">
      <alignment horizontal="center" vertical="top"/>
    </xf>
    <xf numFmtId="49" fontId="6" fillId="0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0" xfId="16" applyNumberFormat="1" applyFont="1" applyAlignment="1">
      <alignment vertical="center"/>
    </xf>
    <xf numFmtId="185" fontId="29" fillId="0" borderId="0" xfId="16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4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centerContinuous"/>
    </xf>
    <xf numFmtId="189" fontId="29" fillId="0" borderId="4" xfId="16" applyNumberFormat="1" applyFont="1" applyBorder="1" applyAlignment="1">
      <alignment horizontal="left"/>
    </xf>
    <xf numFmtId="181" fontId="29" fillId="0" borderId="4" xfId="16" applyNumberFormat="1" applyFont="1" applyBorder="1" applyAlignment="1">
      <alignment horizontal="centerContinuous"/>
    </xf>
    <xf numFmtId="181" fontId="29" fillId="0" borderId="4" xfId="0" applyNumberFormat="1" applyFont="1" applyBorder="1" applyAlignment="1">
      <alignment horizontal="left"/>
    </xf>
    <xf numFmtId="0" fontId="6" fillId="0" borderId="6" xfId="0" applyFont="1" applyBorder="1" applyAlignment="1">
      <alignment horizontal="distributed"/>
    </xf>
    <xf numFmtId="0" fontId="6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1" fontId="10" fillId="0" borderId="6" xfId="16" applyNumberFormat="1" applyFont="1" applyBorder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194" fontId="6" fillId="0" borderId="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85" fontId="6" fillId="0" borderId="0" xfId="16" applyNumberFormat="1" applyFont="1" applyBorder="1" applyAlignment="1">
      <alignment/>
    </xf>
    <xf numFmtId="185" fontId="6" fillId="0" borderId="13" xfId="16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16" applyNumberFormat="1" applyFont="1" applyAlignment="1">
      <alignment/>
    </xf>
    <xf numFmtId="0" fontId="31" fillId="0" borderId="0" xfId="0" applyFont="1" applyBorder="1" applyAlignment="1">
      <alignment horizontal="distributed" vertical="center"/>
    </xf>
    <xf numFmtId="181" fontId="31" fillId="0" borderId="4" xfId="0" applyNumberFormat="1" applyFont="1" applyBorder="1" applyAlignment="1">
      <alignment horizontal="left" vertical="center"/>
    </xf>
    <xf numFmtId="181" fontId="31" fillId="0" borderId="6" xfId="0" applyNumberFormat="1" applyFont="1" applyBorder="1" applyAlignment="1">
      <alignment horizontal="centerContinuous" vertical="center"/>
    </xf>
    <xf numFmtId="189" fontId="31" fillId="0" borderId="4" xfId="16" applyNumberFormat="1" applyFont="1" applyBorder="1" applyAlignment="1">
      <alignment horizontal="left" vertical="center"/>
    </xf>
    <xf numFmtId="181" fontId="31" fillId="0" borderId="4" xfId="16" applyNumberFormat="1" applyFont="1" applyBorder="1" applyAlignment="1">
      <alignment horizontal="centerContinuous" vertical="center"/>
    </xf>
    <xf numFmtId="185" fontId="31" fillId="0" borderId="0" xfId="16" applyNumberFormat="1" applyFont="1" applyAlignment="1">
      <alignment vertical="center"/>
    </xf>
    <xf numFmtId="0" fontId="31" fillId="0" borderId="8" xfId="0" applyFont="1" applyBorder="1" applyAlignment="1">
      <alignment horizontal="distributed" vertical="center"/>
    </xf>
    <xf numFmtId="181" fontId="31" fillId="0" borderId="6" xfId="0" applyNumberFormat="1" applyFont="1" applyBorder="1" applyAlignment="1">
      <alignment horizontal="left" vertical="center"/>
    </xf>
    <xf numFmtId="189" fontId="31" fillId="0" borderId="6" xfId="0" applyNumberFormat="1" applyFont="1" applyBorder="1" applyAlignment="1">
      <alignment horizontal="left" vertical="center"/>
    </xf>
    <xf numFmtId="181" fontId="31" fillId="0" borderId="4" xfId="0" applyNumberFormat="1" applyFont="1" applyBorder="1" applyAlignment="1">
      <alignment vertical="center"/>
    </xf>
    <xf numFmtId="181" fontId="31" fillId="0" borderId="6" xfId="0" applyNumberFormat="1" applyFont="1" applyBorder="1" applyAlignment="1">
      <alignment vertical="center"/>
    </xf>
    <xf numFmtId="181" fontId="31" fillId="0" borderId="4" xfId="16" applyNumberFormat="1" applyFont="1" applyBorder="1" applyAlignment="1">
      <alignment vertical="center"/>
    </xf>
    <xf numFmtId="181" fontId="31" fillId="0" borderId="6" xfId="16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197" fontId="1" fillId="0" borderId="6" xfId="16" applyNumberFormat="1" applyFont="1" applyBorder="1" applyAlignment="1">
      <alignment horizontal="right" vertical="center"/>
    </xf>
    <xf numFmtId="197" fontId="1" fillId="0" borderId="4" xfId="16" applyNumberFormat="1" applyFont="1" applyBorder="1" applyAlignment="1">
      <alignment horizontal="right" vertical="center"/>
    </xf>
    <xf numFmtId="197" fontId="1" fillId="0" borderId="2" xfId="16" applyNumberFormat="1" applyFont="1" applyBorder="1" applyAlignment="1">
      <alignment horizontal="right" vertical="center"/>
    </xf>
    <xf numFmtId="197" fontId="1" fillId="0" borderId="5" xfId="16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85" fontId="6" fillId="0" borderId="6" xfId="16" applyNumberFormat="1" applyFont="1" applyBorder="1" applyAlignment="1" applyProtection="1">
      <alignment horizontal="centerContinuous" vertical="center"/>
      <protection/>
    </xf>
    <xf numFmtId="201" fontId="24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8" xfId="16" applyNumberFormat="1" applyFont="1" applyBorder="1" applyAlignment="1">
      <alignment/>
    </xf>
    <xf numFmtId="185" fontId="6" fillId="0" borderId="8" xfId="16" applyNumberFormat="1" applyFont="1" applyBorder="1" applyAlignment="1">
      <alignment vertical="center"/>
    </xf>
    <xf numFmtId="185" fontId="6" fillId="0" borderId="8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85" fontId="6" fillId="0" borderId="0" xfId="16" applyNumberFormat="1" applyFont="1" applyBorder="1" applyAlignment="1">
      <alignment horizontal="center"/>
    </xf>
    <xf numFmtId="185" fontId="1" fillId="0" borderId="0" xfId="16" applyNumberFormat="1" applyFont="1" applyBorder="1" applyAlignment="1" applyProtection="1">
      <alignment horizontal="left" vertical="center" indent="3"/>
      <protection/>
    </xf>
    <xf numFmtId="185" fontId="6" fillId="0" borderId="0" xfId="16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185" fontId="6" fillId="0" borderId="4" xfId="16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distributed" vertical="top"/>
    </xf>
    <xf numFmtId="0" fontId="0" fillId="0" borderId="2" xfId="0" applyBorder="1" applyAlignment="1">
      <alignment/>
    </xf>
    <xf numFmtId="49" fontId="6" fillId="0" borderId="4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16" applyNumberFormat="1" applyFont="1" applyBorder="1" applyAlignment="1" applyProtection="1">
      <alignment horizontal="centerContinuous" vertical="top" shrinkToFit="1"/>
      <protection/>
    </xf>
    <xf numFmtId="185" fontId="6" fillId="0" borderId="0" xfId="16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184" fontId="6" fillId="0" borderId="2" xfId="16" applyNumberFormat="1" applyFont="1" applyBorder="1" applyAlignment="1">
      <alignment horizontal="right" vertical="center"/>
    </xf>
    <xf numFmtId="181" fontId="6" fillId="0" borderId="0" xfId="16" applyNumberFormat="1" applyFont="1" applyAlignment="1">
      <alignment/>
    </xf>
    <xf numFmtId="184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vertical="center"/>
    </xf>
    <xf numFmtId="184" fontId="6" fillId="0" borderId="6" xfId="16" applyNumberFormat="1" applyFont="1" applyBorder="1" applyAlignment="1">
      <alignment horizontal="center"/>
    </xf>
    <xf numFmtId="184" fontId="1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4" xfId="16" applyNumberFormat="1" applyFont="1" applyBorder="1" applyAlignment="1">
      <alignment/>
    </xf>
    <xf numFmtId="181" fontId="6" fillId="0" borderId="4" xfId="16" applyNumberFormat="1" applyFont="1" applyBorder="1" applyAlignment="1">
      <alignment vertical="top"/>
    </xf>
    <xf numFmtId="181" fontId="6" fillId="0" borderId="6" xfId="16" applyNumberFormat="1" applyFont="1" applyBorder="1" applyAlignment="1">
      <alignment horizontal="right" vertical="center"/>
    </xf>
    <xf numFmtId="41" fontId="31" fillId="0" borderId="4" xfId="16" applyNumberFormat="1" applyFont="1" applyBorder="1" applyAlignment="1">
      <alignment horizontal="left" vertical="center"/>
    </xf>
    <xf numFmtId="41" fontId="6" fillId="0" borderId="4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 vertical="top"/>
    </xf>
    <xf numFmtId="41" fontId="6" fillId="0" borderId="6" xfId="16" applyNumberFormat="1" applyFont="1" applyBorder="1" applyAlignment="1">
      <alignment/>
    </xf>
    <xf numFmtId="202" fontId="6" fillId="0" borderId="6" xfId="16" applyNumberFormat="1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31" fillId="0" borderId="0" xfId="0" applyFont="1" applyBorder="1" applyAlignment="1">
      <alignment horizontal="distributed"/>
    </xf>
    <xf numFmtId="192" fontId="31" fillId="0" borderId="4" xfId="0" applyNumberFormat="1" applyFont="1" applyBorder="1" applyAlignment="1">
      <alignment/>
    </xf>
    <xf numFmtId="191" fontId="31" fillId="0" borderId="6" xfId="0" applyNumberFormat="1" applyFont="1" applyBorder="1" applyAlignment="1">
      <alignment/>
    </xf>
    <xf numFmtId="191" fontId="31" fillId="0" borderId="4" xfId="0" applyNumberFormat="1" applyFont="1" applyBorder="1" applyAlignment="1">
      <alignment/>
    </xf>
    <xf numFmtId="189" fontId="31" fillId="0" borderId="4" xfId="0" applyNumberFormat="1" applyFont="1" applyBorder="1" applyAlignment="1">
      <alignment/>
    </xf>
    <xf numFmtId="192" fontId="31" fillId="0" borderId="6" xfId="0" applyNumberFormat="1" applyFont="1" applyBorder="1" applyAlignment="1">
      <alignment/>
    </xf>
    <xf numFmtId="189" fontId="31" fillId="0" borderId="6" xfId="0" applyNumberFormat="1" applyFont="1" applyBorder="1" applyAlignment="1">
      <alignment/>
    </xf>
    <xf numFmtId="0" fontId="31" fillId="0" borderId="8" xfId="0" applyFont="1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top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81" fontId="6" fillId="0" borderId="6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distributed" wrapText="1"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Border="1" applyAlignment="1">
      <alignment horizontal="distributed" wrapText="1"/>
    </xf>
    <xf numFmtId="11" fontId="10" fillId="0" borderId="5" xfId="16" applyNumberFormat="1" applyFont="1" applyBorder="1" applyAlignment="1">
      <alignment horizontal="centerContinuous"/>
    </xf>
    <xf numFmtId="11" fontId="10" fillId="0" borderId="8" xfId="16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5" fontId="5" fillId="0" borderId="1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/>
    </xf>
    <xf numFmtId="185" fontId="6" fillId="0" borderId="4" xfId="16" applyNumberFormat="1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185" fontId="6" fillId="0" borderId="2" xfId="16" applyNumberFormat="1" applyFont="1" applyFill="1" applyBorder="1" applyAlignment="1">
      <alignment horizontal="centerContinuous"/>
    </xf>
    <xf numFmtId="11" fontId="7" fillId="0" borderId="2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/>
    </xf>
    <xf numFmtId="185" fontId="1" fillId="0" borderId="0" xfId="16" applyNumberFormat="1" applyFont="1" applyFill="1" applyBorder="1" applyAlignment="1" applyProtection="1">
      <alignment horizontal="centerContinuous" vertical="center"/>
      <protection/>
    </xf>
    <xf numFmtId="185" fontId="1" fillId="0" borderId="8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81" fontId="6" fillId="0" borderId="4" xfId="16" applyNumberFormat="1" applyFont="1" applyFill="1" applyBorder="1" applyAlignment="1">
      <alignment/>
    </xf>
    <xf numFmtId="185" fontId="6" fillId="0" borderId="4" xfId="16" applyNumberFormat="1" applyFont="1" applyFill="1" applyBorder="1" applyAlignment="1">
      <alignment/>
    </xf>
    <xf numFmtId="185" fontId="6" fillId="0" borderId="6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16" applyNumberFormat="1" applyFont="1" applyBorder="1" applyAlignment="1">
      <alignment horizontal="centerContinuous"/>
    </xf>
    <xf numFmtId="181" fontId="31" fillId="0" borderId="0" xfId="16" applyNumberFormat="1" applyFont="1" applyBorder="1" applyAlignment="1">
      <alignment horizontal="centerContinuous" vertical="center"/>
    </xf>
    <xf numFmtId="189" fontId="9" fillId="0" borderId="0" xfId="0" applyNumberFormat="1" applyFont="1" applyBorder="1" applyAlignment="1">
      <alignment vertical="center"/>
    </xf>
    <xf numFmtId="0" fontId="31" fillId="0" borderId="0" xfId="0" applyFont="1" applyFill="1" applyBorder="1" applyAlignment="1">
      <alignment horizontal="distributed"/>
    </xf>
    <xf numFmtId="192" fontId="31" fillId="0" borderId="4" xfId="0" applyNumberFormat="1" applyFont="1" applyFill="1" applyBorder="1" applyAlignment="1">
      <alignment/>
    </xf>
    <xf numFmtId="191" fontId="31" fillId="0" borderId="6" xfId="0" applyNumberFormat="1" applyFont="1" applyFill="1" applyBorder="1" applyAlignment="1">
      <alignment/>
    </xf>
    <xf numFmtId="185" fontId="31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16" applyNumberFormat="1" applyFont="1" applyBorder="1" applyAlignment="1">
      <alignment horizontal="centerContinuous"/>
    </xf>
    <xf numFmtId="0" fontId="31" fillId="0" borderId="9" xfId="0" applyFont="1" applyBorder="1" applyAlignment="1">
      <alignment horizontal="distributed"/>
    </xf>
    <xf numFmtId="192" fontId="31" fillId="0" borderId="5" xfId="0" applyNumberFormat="1" applyFont="1" applyBorder="1" applyAlignment="1">
      <alignment/>
    </xf>
    <xf numFmtId="191" fontId="31" fillId="0" borderId="5" xfId="0" applyNumberFormat="1" applyFont="1" applyBorder="1" applyAlignment="1">
      <alignment/>
    </xf>
    <xf numFmtId="191" fontId="31" fillId="0" borderId="2" xfId="0" applyNumberFormat="1" applyFont="1" applyBorder="1" applyAlignment="1">
      <alignment/>
    </xf>
    <xf numFmtId="185" fontId="0" fillId="0" borderId="0" xfId="16" applyNumberFormat="1" applyFont="1" applyAlignment="1">
      <alignment horizontal="centerContinuous"/>
    </xf>
    <xf numFmtId="49" fontId="6" fillId="0" borderId="6" xfId="0" applyNumberFormat="1" applyFont="1" applyBorder="1" applyAlignment="1">
      <alignment horizontal="distributed" vertical="top"/>
    </xf>
    <xf numFmtId="0" fontId="0" fillId="0" borderId="6" xfId="0" applyBorder="1" applyAlignment="1">
      <alignment horizontal="distributed"/>
    </xf>
    <xf numFmtId="0" fontId="0" fillId="0" borderId="6" xfId="0" applyFill="1" applyBorder="1" applyAlignment="1">
      <alignment wrapText="1"/>
    </xf>
    <xf numFmtId="41" fontId="6" fillId="0" borderId="4" xfId="16" applyNumberFormat="1" applyFont="1" applyFill="1" applyBorder="1" applyAlignment="1">
      <alignment vertical="top"/>
    </xf>
    <xf numFmtId="41" fontId="10" fillId="0" borderId="4" xfId="16" applyNumberFormat="1" applyFont="1" applyFill="1" applyBorder="1" applyAlignment="1">
      <alignment horizontal="centerContinuous"/>
    </xf>
    <xf numFmtId="11" fontId="10" fillId="0" borderId="4" xfId="16" applyNumberFormat="1" applyFont="1" applyFill="1" applyBorder="1" applyAlignment="1">
      <alignment horizontal="centerContinuous"/>
    </xf>
    <xf numFmtId="0" fontId="0" fillId="0" borderId="6" xfId="0" applyBorder="1" applyAlignment="1">
      <alignment/>
    </xf>
    <xf numFmtId="181" fontId="6" fillId="0" borderId="0" xfId="16" applyNumberFormat="1" applyFont="1" applyBorder="1" applyAlignment="1">
      <alignment/>
    </xf>
    <xf numFmtId="49" fontId="6" fillId="0" borderId="6" xfId="0" applyNumberFormat="1" applyFont="1" applyBorder="1" applyAlignment="1">
      <alignment horizontal="distributed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185" fontId="6" fillId="0" borderId="5" xfId="16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185" fontId="5" fillId="0" borderId="0" xfId="16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84" fontId="6" fillId="0" borderId="4" xfId="16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184" fontId="6" fillId="0" borderId="4" xfId="16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84" fontId="6" fillId="0" borderId="2" xfId="16" applyNumberFormat="1" applyFont="1" applyBorder="1" applyAlignment="1">
      <alignment horizontal="right"/>
    </xf>
    <xf numFmtId="49" fontId="0" fillId="0" borderId="4" xfId="0" applyNumberFormat="1" applyBorder="1" applyAlignment="1">
      <alignment horizontal="distributed"/>
    </xf>
    <xf numFmtId="184" fontId="6" fillId="0" borderId="6" xfId="16" applyNumberFormat="1" applyFont="1" applyBorder="1" applyAlignment="1">
      <alignment horizontal="center" vertical="top"/>
    </xf>
    <xf numFmtId="184" fontId="6" fillId="0" borderId="5" xfId="16" applyNumberFormat="1" applyFont="1" applyBorder="1" applyAlignment="1">
      <alignment horizontal="right"/>
    </xf>
    <xf numFmtId="0" fontId="6" fillId="0" borderId="9" xfId="0" applyFont="1" applyBorder="1" applyAlignment="1">
      <alignment horizontal="distributed"/>
    </xf>
    <xf numFmtId="184" fontId="6" fillId="0" borderId="5" xfId="16" applyNumberFormat="1" applyFont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202" fontId="6" fillId="0" borderId="6" xfId="0" applyNumberFormat="1" applyFont="1" applyBorder="1" applyAlignment="1">
      <alignment/>
    </xf>
    <xf numFmtId="206" fontId="31" fillId="0" borderId="6" xfId="0" applyNumberFormat="1" applyFont="1" applyBorder="1" applyAlignment="1">
      <alignment/>
    </xf>
    <xf numFmtId="202" fontId="6" fillId="0" borderId="4" xfId="16" applyNumberFormat="1" applyFont="1" applyBorder="1" applyAlignment="1">
      <alignment vertical="center"/>
    </xf>
    <xf numFmtId="202" fontId="6" fillId="0" borderId="6" xfId="16" applyNumberFormat="1" applyFont="1" applyBorder="1" applyAlignment="1">
      <alignment/>
    </xf>
    <xf numFmtId="202" fontId="6" fillId="0" borderId="4" xfId="16" applyNumberFormat="1" applyFont="1" applyBorder="1" applyAlignment="1">
      <alignment vertical="top"/>
    </xf>
    <xf numFmtId="202" fontId="6" fillId="0" borderId="4" xfId="16" applyNumberFormat="1" applyFont="1" applyBorder="1" applyAlignment="1">
      <alignment/>
    </xf>
    <xf numFmtId="202" fontId="7" fillId="0" borderId="4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>
      <alignment vertical="top"/>
    </xf>
    <xf numFmtId="202" fontId="10" fillId="0" borderId="4" xfId="16" applyNumberFormat="1" applyFont="1" applyBorder="1" applyAlignment="1">
      <alignment horizontal="centerContinuous"/>
    </xf>
    <xf numFmtId="202" fontId="10" fillId="0" borderId="6" xfId="16" applyNumberFormat="1" applyFont="1" applyBorder="1" applyAlignment="1">
      <alignment horizontal="centerContinuous"/>
    </xf>
    <xf numFmtId="202" fontId="6" fillId="0" borderId="4" xfId="16" applyNumberFormat="1" applyFont="1" applyFill="1" applyBorder="1" applyAlignment="1">
      <alignment/>
    </xf>
    <xf numFmtId="202" fontId="6" fillId="0" borderId="6" xfId="16" applyNumberFormat="1" applyFont="1" applyFill="1" applyBorder="1" applyAlignment="1">
      <alignment/>
    </xf>
    <xf numFmtId="202" fontId="6" fillId="0" borderId="4" xfId="16" applyNumberFormat="1" applyFont="1" applyBorder="1" applyAlignment="1">
      <alignment horizontal="center" vertical="top"/>
    </xf>
    <xf numFmtId="202" fontId="6" fillId="0" borderId="6" xfId="16" applyNumberFormat="1" applyFont="1" applyBorder="1" applyAlignment="1">
      <alignment horizontal="center"/>
    </xf>
    <xf numFmtId="202" fontId="6" fillId="0" borderId="6" xfId="16" applyNumberFormat="1" applyFont="1" applyBorder="1" applyAlignment="1">
      <alignment horizontal="right" vertical="center"/>
    </xf>
    <xf numFmtId="202" fontId="6" fillId="0" borderId="4" xfId="16" applyNumberFormat="1" applyFont="1" applyBorder="1" applyAlignment="1">
      <alignment horizontal="center"/>
    </xf>
    <xf numFmtId="202" fontId="6" fillId="0" borderId="4" xfId="16" applyNumberFormat="1" applyFont="1" applyBorder="1" applyAlignment="1">
      <alignment/>
    </xf>
    <xf numFmtId="208" fontId="6" fillId="0" borderId="0" xfId="16" applyNumberFormat="1" applyFont="1" applyAlignment="1">
      <alignment/>
    </xf>
    <xf numFmtId="206" fontId="6" fillId="0" borderId="0" xfId="0" applyNumberFormat="1" applyFont="1" applyAlignment="1">
      <alignment vertical="center"/>
    </xf>
    <xf numFmtId="202" fontId="31" fillId="0" borderId="6" xfId="0" applyNumberFormat="1" applyFont="1" applyBorder="1" applyAlignment="1">
      <alignment/>
    </xf>
    <xf numFmtId="202" fontId="31" fillId="0" borderId="6" xfId="0" applyNumberFormat="1" applyFont="1" applyFill="1" applyBorder="1" applyAlignment="1">
      <alignment/>
    </xf>
    <xf numFmtId="202" fontId="31" fillId="0" borderId="5" xfId="0" applyNumberFormat="1" applyFont="1" applyBorder="1" applyAlignment="1">
      <alignment/>
    </xf>
    <xf numFmtId="185" fontId="6" fillId="0" borderId="5" xfId="16" applyNumberFormat="1" applyFont="1" applyBorder="1" applyAlignment="1">
      <alignment/>
    </xf>
    <xf numFmtId="49" fontId="6" fillId="0" borderId="4" xfId="0" applyNumberFormat="1" applyFont="1" applyFill="1" applyBorder="1" applyAlignment="1">
      <alignment horizontal="distributed" vertical="center"/>
    </xf>
    <xf numFmtId="190" fontId="6" fillId="0" borderId="0" xfId="16" applyNumberFormat="1" applyFont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85" fontId="5" fillId="0" borderId="0" xfId="16" applyNumberFormat="1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wrapText="1"/>
    </xf>
    <xf numFmtId="184" fontId="6" fillId="0" borderId="2" xfId="16" applyNumberFormat="1" applyFont="1" applyBorder="1" applyAlignment="1">
      <alignment horizontal="center"/>
    </xf>
    <xf numFmtId="202" fontId="6" fillId="0" borderId="4" xfId="0" applyNumberFormat="1" applyFont="1" applyFill="1" applyBorder="1" applyAlignment="1">
      <alignment vertical="top"/>
    </xf>
    <xf numFmtId="202" fontId="6" fillId="0" borderId="5" xfId="0" applyNumberFormat="1" applyFont="1" applyFill="1" applyBorder="1" applyAlignment="1">
      <alignment vertical="top"/>
    </xf>
    <xf numFmtId="185" fontId="6" fillId="0" borderId="2" xfId="16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202" fontId="6" fillId="0" borderId="6" xfId="15" applyNumberFormat="1" applyFont="1" applyFill="1" applyBorder="1" applyAlignment="1" applyProtection="1">
      <alignment vertical="top"/>
      <protection/>
    </xf>
    <xf numFmtId="202" fontId="6" fillId="0" borderId="6" xfId="0" applyNumberFormat="1" applyFont="1" applyFill="1" applyBorder="1" applyAlignment="1">
      <alignment vertical="top"/>
    </xf>
    <xf numFmtId="202" fontId="6" fillId="0" borderId="6" xfId="15" applyNumberFormat="1" applyFont="1" applyFill="1" applyBorder="1" applyAlignment="1" applyProtection="1">
      <alignment horizontal="right" vertical="top"/>
      <protection/>
    </xf>
    <xf numFmtId="202" fontId="6" fillId="0" borderId="8" xfId="15" applyNumberFormat="1" applyFont="1" applyFill="1" applyBorder="1" applyAlignment="1" applyProtection="1">
      <alignment horizontal="right" vertical="top"/>
      <protection/>
    </xf>
    <xf numFmtId="202" fontId="6" fillId="0" borderId="0" xfId="15" applyNumberFormat="1" applyFont="1" applyFill="1" applyBorder="1" applyAlignment="1" applyProtection="1">
      <alignment horizontal="right" vertical="top"/>
      <protection/>
    </xf>
    <xf numFmtId="202" fontId="6" fillId="0" borderId="9" xfId="0" applyNumberFormat="1" applyFont="1" applyFill="1" applyBorder="1" applyAlignment="1">
      <alignment vertical="top"/>
    </xf>
    <xf numFmtId="202" fontId="6" fillId="0" borderId="5" xfId="0" applyNumberFormat="1" applyFont="1" applyFill="1" applyBorder="1" applyAlignment="1" applyProtection="1">
      <alignment vertical="top"/>
      <protection hidden="1" locked="0"/>
    </xf>
    <xf numFmtId="202" fontId="6" fillId="0" borderId="1" xfId="15" applyNumberFormat="1" applyFont="1" applyFill="1" applyBorder="1" applyAlignment="1" applyProtection="1">
      <alignment vertical="top"/>
      <protection/>
    </xf>
    <xf numFmtId="184" fontId="6" fillId="0" borderId="0" xfId="16" applyNumberFormat="1" applyFont="1" applyBorder="1" applyAlignment="1">
      <alignment horizontal="center"/>
    </xf>
    <xf numFmtId="202" fontId="6" fillId="0" borderId="5" xfId="16" applyNumberFormat="1" applyFont="1" applyBorder="1" applyAlignment="1">
      <alignment horizontal="right" vertical="center"/>
    </xf>
    <xf numFmtId="202" fontId="6" fillId="0" borderId="8" xfId="16" applyNumberFormat="1" applyFont="1" applyBorder="1" applyAlignment="1">
      <alignment horizontal="right" vertical="center"/>
    </xf>
    <xf numFmtId="202" fontId="6" fillId="0" borderId="9" xfId="1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202" fontId="6" fillId="0" borderId="9" xfId="15" applyNumberFormat="1" applyFont="1" applyFill="1" applyBorder="1" applyAlignment="1" applyProtection="1">
      <alignment vertical="top"/>
      <protection/>
    </xf>
    <xf numFmtId="202" fontId="6" fillId="0" borderId="8" xfId="15" applyNumberFormat="1" applyFont="1" applyFill="1" applyBorder="1" applyAlignment="1" applyProtection="1">
      <alignment vertical="top"/>
      <protection/>
    </xf>
    <xf numFmtId="202" fontId="6" fillId="0" borderId="0" xfId="16" applyNumberFormat="1" applyFont="1" applyBorder="1" applyAlignment="1">
      <alignment horizontal="center"/>
    </xf>
    <xf numFmtId="202" fontId="6" fillId="0" borderId="0" xfId="16" applyNumberFormat="1" applyFont="1" applyBorder="1" applyAlignment="1">
      <alignment/>
    </xf>
    <xf numFmtId="202" fontId="6" fillId="0" borderId="6" xfId="16" applyNumberFormat="1" applyFont="1" applyBorder="1" applyAlignment="1">
      <alignment/>
    </xf>
    <xf numFmtId="181" fontId="34" fillId="0" borderId="4" xfId="16" applyNumberFormat="1" applyFont="1" applyBorder="1" applyAlignment="1">
      <alignment vertical="center"/>
    </xf>
    <xf numFmtId="0" fontId="6" fillId="0" borderId="3" xfId="0" applyFont="1" applyBorder="1" applyAlignment="1">
      <alignment wrapText="1"/>
    </xf>
    <xf numFmtId="202" fontId="6" fillId="0" borderId="4" xfId="0" applyNumberFormat="1" applyFont="1" applyFill="1" applyBorder="1" applyAlignment="1" applyProtection="1">
      <alignment vertical="top"/>
      <protection hidden="1" locked="0"/>
    </xf>
    <xf numFmtId="181" fontId="6" fillId="0" borderId="6" xfId="16" applyNumberFormat="1" applyFont="1" applyBorder="1" applyAlignment="1">
      <alignment vertical="center"/>
    </xf>
    <xf numFmtId="202" fontId="6" fillId="0" borderId="6" xfId="16" applyNumberFormat="1" applyFont="1" applyBorder="1" applyAlignment="1">
      <alignment vertical="center"/>
    </xf>
    <xf numFmtId="181" fontId="6" fillId="0" borderId="4" xfId="16" applyNumberFormat="1" applyFont="1" applyFill="1" applyBorder="1" applyAlignment="1">
      <alignment vertical="center"/>
    </xf>
    <xf numFmtId="181" fontId="6" fillId="0" borderId="6" xfId="16" applyNumberFormat="1" applyFont="1" applyFill="1" applyBorder="1" applyAlignment="1">
      <alignment vertical="center"/>
    </xf>
    <xf numFmtId="181" fontId="6" fillId="0" borderId="2" xfId="16" applyNumberFormat="1" applyFont="1" applyFill="1" applyBorder="1" applyAlignment="1">
      <alignment/>
    </xf>
    <xf numFmtId="181" fontId="6" fillId="0" borderId="5" xfId="16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185" fontId="9" fillId="0" borderId="0" xfId="16" applyNumberFormat="1" applyFont="1" applyBorder="1" applyAlignment="1">
      <alignment/>
    </xf>
    <xf numFmtId="49" fontId="6" fillId="0" borderId="4" xfId="0" applyNumberFormat="1" applyFont="1" applyBorder="1" applyAlignment="1">
      <alignment horizontal="left" vertical="top" wrapText="1"/>
    </xf>
    <xf numFmtId="185" fontId="5" fillId="0" borderId="0" xfId="16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distributed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6" fillId="0" borderId="4" xfId="0" applyNumberFormat="1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185" fontId="1" fillId="0" borderId="10" xfId="16" applyNumberFormat="1" applyFont="1" applyFill="1" applyBorder="1" applyAlignment="1" applyProtection="1">
      <alignment horizontal="centerContinuous" vertical="center"/>
      <protection/>
    </xf>
    <xf numFmtId="185" fontId="1" fillId="0" borderId="11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top"/>
    </xf>
    <xf numFmtId="41" fontId="6" fillId="0" borderId="4" xfId="16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81" fontId="6" fillId="0" borderId="4" xfId="16" applyNumberFormat="1" applyFont="1" applyFill="1" applyBorder="1" applyAlignment="1">
      <alignment horizontal="right" vertical="center"/>
    </xf>
    <xf numFmtId="202" fontId="6" fillId="0" borderId="4" xfId="16" applyNumberFormat="1" applyFont="1" applyFill="1" applyBorder="1" applyAlignment="1">
      <alignment horizontal="right" vertical="center"/>
    </xf>
    <xf numFmtId="202" fontId="6" fillId="0" borderId="6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/>
    </xf>
    <xf numFmtId="184" fontId="6" fillId="0" borderId="4" xfId="16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184" fontId="6" fillId="0" borderId="6" xfId="16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184" fontId="6" fillId="0" borderId="2" xfId="16" applyNumberFormat="1" applyFont="1" applyFill="1" applyBorder="1" applyAlignment="1">
      <alignment horizontal="right"/>
    </xf>
    <xf numFmtId="184" fontId="6" fillId="0" borderId="4" xfId="16" applyNumberFormat="1" applyFont="1" applyFill="1" applyBorder="1" applyAlignment="1">
      <alignment horizontal="right" vertical="top"/>
    </xf>
    <xf numFmtId="197" fontId="1" fillId="0" borderId="4" xfId="16" applyNumberFormat="1" applyFont="1" applyFill="1" applyBorder="1" applyAlignment="1">
      <alignment horizontal="right" vertical="top"/>
    </xf>
    <xf numFmtId="197" fontId="1" fillId="0" borderId="6" xfId="16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distributed" vertical="top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6" fillId="0" borderId="4" xfId="0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202" fontId="21" fillId="2" borderId="0" xfId="0" applyNumberFormat="1" applyFont="1" applyFill="1" applyBorder="1" applyAlignment="1">
      <alignment vertical="top"/>
    </xf>
    <xf numFmtId="202" fontId="21" fillId="2" borderId="0" xfId="0" applyNumberFormat="1" applyFont="1" applyFill="1" applyBorder="1" applyAlignment="1" applyProtection="1">
      <alignment vertical="top"/>
      <protection hidden="1" locked="0"/>
    </xf>
    <xf numFmtId="0" fontId="0" fillId="0" borderId="0" xfId="0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11" fontId="12" fillId="0" borderId="2" xfId="16" applyNumberFormat="1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Continuous"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Continuous" shrinkToFit="1"/>
    </xf>
    <xf numFmtId="49" fontId="6" fillId="0" borderId="0" xfId="0" applyNumberFormat="1" applyFont="1" applyFill="1" applyBorder="1" applyAlignment="1">
      <alignment horizontal="centerContinuous" shrinkToFit="1"/>
    </xf>
    <xf numFmtId="185" fontId="1" fillId="0" borderId="0" xfId="16" applyNumberFormat="1" applyFont="1" applyFill="1" applyBorder="1" applyAlignment="1" applyProtection="1">
      <alignment horizontal="centerContinuous" shrinkToFit="1"/>
      <protection/>
    </xf>
    <xf numFmtId="185" fontId="1" fillId="0" borderId="8" xfId="16" applyNumberFormat="1" applyFont="1" applyFill="1" applyBorder="1" applyAlignment="1" applyProtection="1">
      <alignment horizontal="centerContinuous" shrinkToFit="1"/>
      <protection/>
    </xf>
    <xf numFmtId="0" fontId="6" fillId="0" borderId="0" xfId="0" applyFont="1" applyFill="1" applyBorder="1" applyAlignment="1">
      <alignment horizontal="distributed" vertical="top"/>
    </xf>
    <xf numFmtId="41" fontId="6" fillId="0" borderId="4" xfId="16" applyNumberFormat="1" applyFont="1" applyFill="1" applyBorder="1" applyAlignment="1">
      <alignment horizontal="centerContinuous" vertical="top"/>
    </xf>
    <xf numFmtId="41" fontId="6" fillId="0" borderId="4" xfId="16" applyNumberFormat="1" applyFont="1" applyFill="1" applyBorder="1" applyAlignment="1">
      <alignment horizontal="center" vertical="top"/>
    </xf>
    <xf numFmtId="49" fontId="1" fillId="0" borderId="0" xfId="16" applyNumberFormat="1" applyFont="1" applyFill="1" applyBorder="1" applyAlignment="1" applyProtection="1">
      <alignment horizontal="centerContinuous" shrinkToFit="1"/>
      <protection/>
    </xf>
    <xf numFmtId="185" fontId="6" fillId="0" borderId="8" xfId="16" applyNumberFormat="1" applyFont="1" applyFill="1" applyBorder="1" applyAlignment="1">
      <alignment horizontal="centerContinuous"/>
    </xf>
    <xf numFmtId="41" fontId="6" fillId="0" borderId="4" xfId="16" applyNumberFormat="1" applyFont="1" applyFill="1" applyBorder="1" applyAlignment="1">
      <alignment horizontal="centerContinuous"/>
    </xf>
    <xf numFmtId="41" fontId="6" fillId="0" borderId="6" xfId="16" applyNumberFormat="1" applyFont="1" applyFill="1" applyBorder="1" applyAlignment="1">
      <alignment horizontal="centerContinuous"/>
    </xf>
    <xf numFmtId="41" fontId="12" fillId="0" borderId="4" xfId="16" applyNumberFormat="1" applyFont="1" applyFill="1" applyBorder="1" applyAlignment="1">
      <alignment horizontal="centerContinuous"/>
    </xf>
    <xf numFmtId="184" fontId="6" fillId="0" borderId="4" xfId="16" applyNumberFormat="1" applyFont="1" applyFill="1" applyBorder="1" applyAlignment="1">
      <alignment horizontal="centerContinuous"/>
    </xf>
    <xf numFmtId="184" fontId="12" fillId="0" borderId="4" xfId="16" applyNumberFormat="1" applyFont="1" applyFill="1" applyBorder="1" applyAlignment="1">
      <alignment horizontal="centerContinuous"/>
    </xf>
    <xf numFmtId="184" fontId="6" fillId="0" borderId="4" xfId="16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185" fontId="6" fillId="0" borderId="1" xfId="16" applyNumberFormat="1" applyFont="1" applyFill="1" applyBorder="1" applyAlignment="1">
      <alignment horizontal="centerContinuous"/>
    </xf>
    <xf numFmtId="184" fontId="6" fillId="0" borderId="6" xfId="16" applyNumberFormat="1" applyFont="1" applyFill="1" applyBorder="1" applyAlignment="1">
      <alignment horizontal="center"/>
    </xf>
    <xf numFmtId="184" fontId="6" fillId="0" borderId="5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02" fontId="21" fillId="3" borderId="0" xfId="0" applyNumberFormat="1" applyFont="1" applyFill="1" applyBorder="1" applyAlignment="1" applyProtection="1">
      <alignment vertical="top"/>
      <protection hidden="1" locked="0"/>
    </xf>
    <xf numFmtId="202" fontId="21" fillId="3" borderId="0" xfId="15" applyNumberFormat="1" applyFont="1" applyFill="1" applyBorder="1" applyAlignment="1" applyProtection="1">
      <alignment vertical="top"/>
      <protection/>
    </xf>
    <xf numFmtId="202" fontId="6" fillId="0" borderId="0" xfId="0" applyNumberFormat="1" applyFont="1" applyFill="1" applyAlignment="1">
      <alignment/>
    </xf>
    <xf numFmtId="0" fontId="13" fillId="3" borderId="0" xfId="0" applyFont="1" applyFill="1" applyBorder="1" applyAlignment="1">
      <alignment horizontal="left" vertical="top"/>
    </xf>
    <xf numFmtId="184" fontId="6" fillId="0" borderId="4" xfId="16" applyNumberFormat="1" applyFont="1" applyFill="1" applyBorder="1" applyAlignment="1">
      <alignment/>
    </xf>
    <xf numFmtId="202" fontId="6" fillId="0" borderId="0" xfId="0" applyNumberFormat="1" applyFont="1" applyFill="1" applyBorder="1" applyAlignment="1" applyProtection="1">
      <alignment horizontal="center"/>
      <protection hidden="1" locked="0"/>
    </xf>
    <xf numFmtId="202" fontId="6" fillId="0" borderId="5" xfId="0" applyNumberFormat="1" applyFont="1" applyFill="1" applyBorder="1" applyAlignment="1" applyProtection="1">
      <alignment horizontal="center"/>
      <protection hidden="1" locked="0"/>
    </xf>
    <xf numFmtId="184" fontId="6" fillId="0" borderId="4" xfId="16" applyNumberFormat="1" applyFont="1" applyBorder="1" applyAlignment="1">
      <alignment/>
    </xf>
    <xf numFmtId="184" fontId="6" fillId="0" borderId="4" xfId="16" applyNumberFormat="1" applyFont="1" applyFill="1" applyBorder="1" applyAlignment="1">
      <alignment wrapText="1"/>
    </xf>
    <xf numFmtId="202" fontId="6" fillId="0" borderId="2" xfId="16" applyNumberFormat="1" applyFont="1" applyBorder="1" applyAlignment="1">
      <alignment/>
    </xf>
    <xf numFmtId="202" fontId="6" fillId="0" borderId="5" xfId="16" applyNumberFormat="1" applyFont="1" applyBorder="1" applyAlignment="1">
      <alignment/>
    </xf>
    <xf numFmtId="202" fontId="6" fillId="0" borderId="4" xfId="16" applyNumberFormat="1" applyFont="1" applyBorder="1" applyAlignment="1">
      <alignment horizontal="right"/>
    </xf>
    <xf numFmtId="202" fontId="6" fillId="0" borderId="11" xfId="0" applyNumberFormat="1" applyFont="1" applyFill="1" applyBorder="1" applyAlignment="1">
      <alignment/>
    </xf>
    <xf numFmtId="202" fontId="6" fillId="0" borderId="8" xfId="0" applyNumberFormat="1" applyFont="1" applyFill="1" applyBorder="1" applyAlignment="1">
      <alignment/>
    </xf>
    <xf numFmtId="202" fontId="6" fillId="0" borderId="9" xfId="0" applyNumberFormat="1" applyFont="1" applyFill="1" applyBorder="1" applyAlignment="1">
      <alignment/>
    </xf>
    <xf numFmtId="202" fontId="6" fillId="0" borderId="8" xfId="15" applyNumberFormat="1" applyFont="1" applyFill="1" applyBorder="1" applyAlignment="1" applyProtection="1">
      <alignment/>
      <protection/>
    </xf>
    <xf numFmtId="0" fontId="9" fillId="0" borderId="6" xfId="0" applyFont="1" applyFill="1" applyBorder="1" applyAlignment="1">
      <alignment horizontal="center"/>
    </xf>
    <xf numFmtId="202" fontId="6" fillId="0" borderId="5" xfId="15" applyNumberFormat="1" applyFont="1" applyFill="1" applyBorder="1" applyAlignment="1" applyProtection="1">
      <alignment vertical="top"/>
      <protection/>
    </xf>
    <xf numFmtId="202" fontId="6" fillId="0" borderId="8" xfId="0" applyNumberFormat="1" applyFont="1" applyFill="1" applyBorder="1" applyAlignment="1" applyProtection="1">
      <alignment/>
      <protection hidden="1" locked="0"/>
    </xf>
    <xf numFmtId="202" fontId="6" fillId="0" borderId="5" xfId="0" applyNumberFormat="1" applyFont="1" applyFill="1" applyBorder="1" applyAlignment="1">
      <alignment/>
    </xf>
    <xf numFmtId="202" fontId="6" fillId="0" borderId="9" xfId="15" applyNumberFormat="1" applyFont="1" applyFill="1" applyBorder="1" applyAlignment="1" applyProtection="1">
      <alignment/>
      <protection/>
    </xf>
    <xf numFmtId="49" fontId="6" fillId="0" borderId="7" xfId="0" applyNumberFormat="1" applyFont="1" applyFill="1" applyBorder="1" applyAlignment="1">
      <alignment horizontal="distributed"/>
    </xf>
    <xf numFmtId="2" fontId="6" fillId="0" borderId="6" xfId="0" applyNumberFormat="1" applyFont="1" applyBorder="1" applyAlignment="1">
      <alignment horizontal="center" vertical="top"/>
    </xf>
    <xf numFmtId="201" fontId="24" fillId="0" borderId="2" xfId="16" applyNumberFormat="1" applyFont="1" applyBorder="1" applyAlignment="1">
      <alignment horizontal="right"/>
    </xf>
    <xf numFmtId="201" fontId="24" fillId="0" borderId="5" xfId="16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Continuous" vertical="center"/>
    </xf>
    <xf numFmtId="185" fontId="6" fillId="0" borderId="3" xfId="16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Continuous" vertical="center"/>
    </xf>
    <xf numFmtId="185" fontId="6" fillId="0" borderId="6" xfId="16" applyNumberFormat="1" applyFont="1" applyFill="1" applyBorder="1" applyAlignment="1">
      <alignment horizontal="center"/>
    </xf>
    <xf numFmtId="185" fontId="1" fillId="0" borderId="6" xfId="16" applyNumberFormat="1" applyFont="1" applyFill="1" applyBorder="1" applyAlignment="1" applyProtection="1">
      <alignment horizontal="centerContinuous" vertical="center"/>
      <protection/>
    </xf>
    <xf numFmtId="197" fontId="1" fillId="0" borderId="3" xfId="16" applyNumberFormat="1" applyFont="1" applyFill="1" applyBorder="1" applyAlignment="1">
      <alignment horizontal="right" vertical="center"/>
    </xf>
    <xf numFmtId="181" fontId="6" fillId="0" borderId="4" xfId="16" applyNumberFormat="1" applyFont="1" applyFill="1" applyBorder="1" applyAlignment="1">
      <alignment horizontal="center"/>
    </xf>
    <xf numFmtId="202" fontId="6" fillId="0" borderId="4" xfId="16" applyNumberFormat="1" applyFont="1" applyFill="1" applyBorder="1" applyAlignment="1">
      <alignment horizontal="center"/>
    </xf>
    <xf numFmtId="202" fontId="6" fillId="0" borderId="6" xfId="16" applyNumberFormat="1" applyFont="1" applyFill="1" applyBorder="1" applyAlignment="1">
      <alignment horizontal="center"/>
    </xf>
    <xf numFmtId="202" fontId="6" fillId="0" borderId="0" xfId="16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202" fontId="6" fillId="0" borderId="5" xfId="16" applyNumberFormat="1" applyFont="1" applyFill="1" applyBorder="1" applyAlignment="1">
      <alignment horizontal="center"/>
    </xf>
    <xf numFmtId="202" fontId="0" fillId="0" borderId="6" xfId="0" applyNumberFormat="1" applyFont="1" applyFill="1" applyBorder="1" applyAlignment="1">
      <alignment vertical="top"/>
    </xf>
    <xf numFmtId="202" fontId="0" fillId="0" borderId="6" xfId="0" applyNumberFormat="1" applyFont="1" applyFill="1" applyBorder="1" applyAlignment="1" applyProtection="1">
      <alignment vertical="top"/>
      <protection hidden="1" locked="0"/>
    </xf>
    <xf numFmtId="202" fontId="0" fillId="0" borderId="0" xfId="15" applyNumberFormat="1" applyFont="1" applyFill="1" applyBorder="1" applyAlignment="1" applyProtection="1">
      <alignment vertical="top"/>
      <protection/>
    </xf>
    <xf numFmtId="202" fontId="0" fillId="0" borderId="5" xfId="0" applyNumberFormat="1" applyFont="1" applyFill="1" applyBorder="1" applyAlignment="1">
      <alignment vertical="top"/>
    </xf>
    <xf numFmtId="202" fontId="0" fillId="0" borderId="5" xfId="0" applyNumberFormat="1" applyFont="1" applyFill="1" applyBorder="1" applyAlignment="1" applyProtection="1">
      <alignment vertical="top"/>
      <protection hidden="1" locked="0"/>
    </xf>
    <xf numFmtId="202" fontId="0" fillId="0" borderId="9" xfId="15" applyNumberFormat="1" applyFont="1" applyFill="1" applyBorder="1" applyAlignment="1" applyProtection="1">
      <alignment vertical="top"/>
      <protection/>
    </xf>
    <xf numFmtId="0" fontId="6" fillId="0" borderId="1" xfId="0" applyFont="1" applyFill="1" applyBorder="1" applyAlignment="1">
      <alignment/>
    </xf>
    <xf numFmtId="202" fontId="6" fillId="0" borderId="3" xfId="0" applyNumberFormat="1" applyFont="1" applyFill="1" applyBorder="1" applyAlignment="1">
      <alignment vertical="top"/>
    </xf>
    <xf numFmtId="202" fontId="6" fillId="0" borderId="3" xfId="0" applyNumberFormat="1" applyFont="1" applyFill="1" applyBorder="1" applyAlignment="1" applyProtection="1">
      <alignment vertical="top"/>
      <protection hidden="1" locked="0"/>
    </xf>
    <xf numFmtId="202" fontId="6" fillId="0" borderId="0" xfId="0" applyNumberFormat="1" applyFont="1" applyFill="1" applyBorder="1" applyAlignment="1" applyProtection="1">
      <alignment vertical="top"/>
      <protection hidden="1" locked="0"/>
    </xf>
    <xf numFmtId="202" fontId="6" fillId="0" borderId="6" xfId="0" applyNumberFormat="1" applyFont="1" applyFill="1" applyBorder="1" applyAlignment="1" applyProtection="1">
      <alignment vertical="top"/>
      <protection hidden="1" locked="0"/>
    </xf>
    <xf numFmtId="202" fontId="6" fillId="0" borderId="0" xfId="15" applyNumberFormat="1" applyFont="1" applyFill="1" applyBorder="1" applyAlignment="1" applyProtection="1">
      <alignment vertical="top"/>
      <protection/>
    </xf>
    <xf numFmtId="202" fontId="6" fillId="0" borderId="5" xfId="0" applyNumberFormat="1" applyFont="1" applyFill="1" applyBorder="1" applyAlignment="1" applyProtection="1">
      <alignment/>
      <protection hidden="1" locked="0"/>
    </xf>
    <xf numFmtId="202" fontId="6" fillId="0" borderId="0" xfId="0" applyNumberFormat="1" applyFont="1" applyFill="1" applyBorder="1" applyAlignment="1" applyProtection="1">
      <alignment/>
      <protection hidden="1" locked="0"/>
    </xf>
    <xf numFmtId="202" fontId="6" fillId="0" borderId="4" xfId="16" applyNumberFormat="1" applyFont="1" applyFill="1" applyBorder="1" applyAlignment="1">
      <alignment/>
    </xf>
    <xf numFmtId="202" fontId="6" fillId="0" borderId="6" xfId="0" applyNumberFormat="1" applyFont="1" applyFill="1" applyBorder="1" applyAlignment="1" applyProtection="1">
      <alignment/>
      <protection hidden="1" locked="0"/>
    </xf>
    <xf numFmtId="184" fontId="6" fillId="0" borderId="4" xfId="16" applyNumberFormat="1" applyFont="1" applyFill="1" applyBorder="1" applyAlignment="1">
      <alignment horizontal="center"/>
    </xf>
    <xf numFmtId="202" fontId="6" fillId="0" borderId="6" xfId="0" applyNumberFormat="1" applyFont="1" applyFill="1" applyBorder="1" applyAlignment="1">
      <alignment horizontal="center"/>
    </xf>
    <xf numFmtId="202" fontId="35" fillId="0" borderId="0" xfId="0" applyNumberFormat="1" applyFont="1" applyFill="1" applyBorder="1" applyAlignment="1">
      <alignment/>
    </xf>
    <xf numFmtId="202" fontId="35" fillId="0" borderId="6" xfId="0" applyNumberFormat="1" applyFont="1" applyFill="1" applyBorder="1" applyAlignment="1" applyProtection="1">
      <alignment/>
      <protection hidden="1" locked="0"/>
    </xf>
    <xf numFmtId="202" fontId="6" fillId="0" borderId="0" xfId="0" applyNumberFormat="1" applyFont="1" applyFill="1" applyBorder="1" applyAlignment="1">
      <alignment vertical="top"/>
    </xf>
    <xf numFmtId="0" fontId="0" fillId="0" borderId="4" xfId="0" applyBorder="1" applyAlignment="1">
      <alignment horizontal="distributed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6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top" wrapText="1"/>
    </xf>
    <xf numFmtId="0" fontId="6" fillId="0" borderId="4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top"/>
    </xf>
    <xf numFmtId="2" fontId="6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02" fontId="6" fillId="0" borderId="2" xfId="16" applyNumberFormat="1" applyFont="1" applyBorder="1" applyAlignment="1">
      <alignment vertical="top"/>
    </xf>
    <xf numFmtId="202" fontId="6" fillId="0" borderId="5" xfId="16" applyNumberFormat="1" applyFont="1" applyBorder="1" applyAlignment="1">
      <alignment vertical="top"/>
    </xf>
    <xf numFmtId="0" fontId="6" fillId="0" borderId="1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0" fillId="0" borderId="0" xfId="0" applyFill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2" xfId="0" applyFont="1" applyFill="1" applyBorder="1" applyAlignment="1">
      <alignment horizontal="distributed" wrapText="1"/>
    </xf>
    <xf numFmtId="194" fontId="6" fillId="0" borderId="6" xfId="0" applyNumberFormat="1" applyFont="1" applyFill="1" applyBorder="1" applyAlignment="1">
      <alignment horizontal="center" vertical="center" wrapText="1"/>
    </xf>
    <xf numFmtId="19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6" fillId="0" borderId="4" xfId="0" applyFont="1" applyFill="1" applyBorder="1" applyAlignment="1">
      <alignment horizontal="centerContinuous" vertical="top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49" fontId="6" fillId="0" borderId="4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49" fontId="6" fillId="0" borderId="4" xfId="0" applyNumberFormat="1" applyFont="1" applyBorder="1" applyAlignment="1">
      <alignment horizontal="distributed" vertical="top" wrapText="1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6" fillId="0" borderId="4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9" fillId="0" borderId="6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Continuous" vertical="top"/>
    </xf>
    <xf numFmtId="185" fontId="6" fillId="0" borderId="7" xfId="16" applyNumberFormat="1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distributed" vertical="top"/>
    </xf>
    <xf numFmtId="0" fontId="6" fillId="0" borderId="9" xfId="0" applyFont="1" applyFill="1" applyBorder="1" applyAlignment="1">
      <alignment horizontal="distributed" vertical="top"/>
    </xf>
    <xf numFmtId="0" fontId="6" fillId="0" borderId="1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distributed" vertical="top"/>
    </xf>
    <xf numFmtId="0" fontId="6" fillId="0" borderId="8" xfId="0" applyFont="1" applyFill="1" applyBorder="1" applyAlignment="1">
      <alignment horizontal="distributed" vertical="top"/>
    </xf>
    <xf numFmtId="0" fontId="6" fillId="0" borderId="9" xfId="0" applyFont="1" applyFill="1" applyBorder="1" applyAlignment="1">
      <alignment horizontal="distributed" vertical="center"/>
    </xf>
    <xf numFmtId="0" fontId="29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6" fillId="0" borderId="4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0" xfId="0" applyFill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9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distributed"/>
    </xf>
    <xf numFmtId="49" fontId="6" fillId="0" borderId="8" xfId="0" applyNumberFormat="1" applyFont="1" applyBorder="1" applyAlignment="1">
      <alignment horizontal="distributed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2" fontId="6" fillId="0" borderId="6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vertical="top" wrapText="1"/>
    </xf>
    <xf numFmtId="49" fontId="6" fillId="0" borderId="4" xfId="0" applyNumberFormat="1" applyFont="1" applyBorder="1" applyAlignment="1">
      <alignment horizontal="distributed" vertical="top"/>
    </xf>
    <xf numFmtId="0" fontId="0" fillId="0" borderId="6" xfId="0" applyBorder="1" applyAlignment="1">
      <alignment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0" xfId="0" applyBorder="1" applyAlignment="1">
      <alignment horizontal="distributed" wrapText="1"/>
    </xf>
    <xf numFmtId="0" fontId="0" fillId="0" borderId="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6" fillId="0" borderId="4" xfId="0" applyFont="1" applyBorder="1" applyAlignment="1">
      <alignment horizontal="distributed" vertical="top" wrapText="1"/>
    </xf>
    <xf numFmtId="0" fontId="0" fillId="0" borderId="4" xfId="0" applyBorder="1" applyAlignment="1">
      <alignment horizontal="distributed" wrapText="1"/>
    </xf>
    <xf numFmtId="0" fontId="5" fillId="0" borderId="0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49" fontId="6" fillId="0" borderId="4" xfId="0" applyNumberFormat="1" applyFont="1" applyFill="1" applyBorder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0" fillId="0" borderId="8" xfId="0" applyFill="1" applyBorder="1" applyAlignment="1">
      <alignment horizontal="distributed" vertical="top"/>
    </xf>
    <xf numFmtId="49" fontId="6" fillId="0" borderId="0" xfId="0" applyNumberFormat="1" applyFont="1" applyBorder="1" applyAlignment="1">
      <alignment horizontal="distributed" vertical="top"/>
    </xf>
    <xf numFmtId="49" fontId="6" fillId="0" borderId="8" xfId="0" applyNumberFormat="1" applyFont="1" applyBorder="1" applyAlignment="1">
      <alignment horizontal="distributed" vertical="top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10" xfId="0" applyFont="1" applyBorder="1" applyAlignment="1">
      <alignment horizontal="centerContinuous" vertical="top"/>
    </xf>
    <xf numFmtId="0" fontId="9" fillId="0" borderId="7" xfId="0" applyFont="1" applyBorder="1" applyAlignment="1">
      <alignment horizontal="centerContinuous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49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209550" cy="692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40</xdr:row>
      <xdr:rowOff>0</xdr:rowOff>
    </xdr:from>
    <xdr:to>
      <xdr:col>8</xdr:col>
      <xdr:colOff>28575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5337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9</xdr:col>
      <xdr:colOff>28575</xdr:colOff>
      <xdr:row>40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72175" y="3533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40</xdr:row>
      <xdr:rowOff>0</xdr:rowOff>
    </xdr:from>
    <xdr:to>
      <xdr:col>9</xdr:col>
      <xdr:colOff>742950</xdr:colOff>
      <xdr:row>40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6924675" y="35337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257175</xdr:colOff>
      <xdr:row>40</xdr:row>
      <xdr:rowOff>0</xdr:rowOff>
    </xdr:from>
    <xdr:to>
      <xdr:col>8</xdr:col>
      <xdr:colOff>28575</xdr:colOff>
      <xdr:row>40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62550" y="35337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9</xdr:col>
      <xdr:colOff>28575</xdr:colOff>
      <xdr:row>40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972175" y="3533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40</xdr:row>
      <xdr:rowOff>0</xdr:rowOff>
    </xdr:from>
    <xdr:to>
      <xdr:col>9</xdr:col>
      <xdr:colOff>742950</xdr:colOff>
      <xdr:row>40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 flipV="1">
          <a:off x="6924675" y="35337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257175</xdr:colOff>
      <xdr:row>40</xdr:row>
      <xdr:rowOff>0</xdr:rowOff>
    </xdr:from>
    <xdr:to>
      <xdr:col>8</xdr:col>
      <xdr:colOff>28575</xdr:colOff>
      <xdr:row>40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162550" y="35337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9</xdr:col>
      <xdr:colOff>28575</xdr:colOff>
      <xdr:row>40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972175" y="3533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40</xdr:row>
      <xdr:rowOff>0</xdr:rowOff>
    </xdr:from>
    <xdr:to>
      <xdr:col>9</xdr:col>
      <xdr:colOff>742950</xdr:colOff>
      <xdr:row>40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 flipV="1">
          <a:off x="6924675" y="35337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257175</xdr:colOff>
      <xdr:row>40</xdr:row>
      <xdr:rowOff>0</xdr:rowOff>
    </xdr:from>
    <xdr:to>
      <xdr:col>8</xdr:col>
      <xdr:colOff>28575</xdr:colOff>
      <xdr:row>40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162550" y="35337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9</xdr:col>
      <xdr:colOff>28575</xdr:colOff>
      <xdr:row>40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5972175" y="3533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40</xdr:row>
      <xdr:rowOff>0</xdr:rowOff>
    </xdr:from>
    <xdr:to>
      <xdr:col>9</xdr:col>
      <xdr:colOff>742950</xdr:colOff>
      <xdr:row>40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 flipV="1">
          <a:off x="6924675" y="35337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36</xdr:row>
      <xdr:rowOff>38100</xdr:rowOff>
    </xdr:from>
    <xdr:to>
      <xdr:col>13</xdr:col>
      <xdr:colOff>161925</xdr:colOff>
      <xdr:row>39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582275" y="4819650"/>
          <a:ext cx="828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(截水牆深度)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49</xdr:row>
      <xdr:rowOff>0</xdr:rowOff>
    </xdr:from>
    <xdr:to>
      <xdr:col>0</xdr:col>
      <xdr:colOff>742950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47675" y="82581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49</xdr:row>
      <xdr:rowOff>0</xdr:rowOff>
    </xdr:from>
    <xdr:to>
      <xdr:col>9</xdr:col>
      <xdr:colOff>28575</xdr:colOff>
      <xdr:row>49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15050" y="82581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0</xdr:rowOff>
    </xdr:from>
    <xdr:to>
      <xdr:col>8</xdr:col>
      <xdr:colOff>28575</xdr:colOff>
      <xdr:row>49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334000" y="82581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49</xdr:row>
      <xdr:rowOff>0</xdr:rowOff>
    </xdr:from>
    <xdr:to>
      <xdr:col>9</xdr:col>
      <xdr:colOff>28575</xdr:colOff>
      <xdr:row>49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82581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49</xdr:row>
      <xdr:rowOff>0</xdr:rowOff>
    </xdr:from>
    <xdr:to>
      <xdr:col>9</xdr:col>
      <xdr:colOff>742950</xdr:colOff>
      <xdr:row>49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 flipV="1">
          <a:off x="6838950" y="82581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B1">
      <selection activeCell="F23" sqref="F23"/>
    </sheetView>
  </sheetViews>
  <sheetFormatPr defaultColWidth="9.00390625" defaultRowHeight="15.75"/>
  <cols>
    <col min="1" max="1" width="13.625" style="6" hidden="1" customWidth="1"/>
    <col min="2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10.75390625" style="5" customWidth="1"/>
    <col min="12" max="12" width="14.75390625" style="5" customWidth="1"/>
    <col min="13" max="13" width="12.75390625" style="5" bestFit="1" customWidth="1"/>
    <col min="14" max="16384" width="9.00390625" style="6" customWidth="1"/>
  </cols>
  <sheetData>
    <row r="1" spans="3:12" ht="30" customHeight="1">
      <c r="C1" s="1" t="s">
        <v>502</v>
      </c>
      <c r="D1" s="2"/>
      <c r="E1" s="3"/>
      <c r="F1" s="3"/>
      <c r="G1" s="3"/>
      <c r="H1" s="4"/>
      <c r="I1" s="4"/>
      <c r="J1" s="326" t="s">
        <v>99</v>
      </c>
      <c r="K1" s="4"/>
      <c r="L1" s="4"/>
    </row>
    <row r="2" spans="3:12" ht="3.75" customHeight="1">
      <c r="C2" s="7"/>
      <c r="D2" s="2"/>
      <c r="E2" s="7"/>
      <c r="F2" s="7"/>
      <c r="G2" s="7"/>
      <c r="H2" s="8"/>
      <c r="I2" s="8"/>
      <c r="J2" s="47"/>
      <c r="K2" s="47"/>
      <c r="L2" s="47"/>
    </row>
    <row r="3" spans="3:13" ht="19.5" customHeight="1">
      <c r="C3" s="9" t="s">
        <v>278</v>
      </c>
      <c r="D3" s="154" t="s">
        <v>0</v>
      </c>
      <c r="E3" s="10"/>
      <c r="F3" s="155" t="s">
        <v>2</v>
      </c>
      <c r="G3" s="158"/>
      <c r="H3" s="155" t="s">
        <v>411</v>
      </c>
      <c r="I3" s="130"/>
      <c r="J3" s="130"/>
      <c r="K3" s="158"/>
      <c r="L3" s="6"/>
      <c r="M3" s="6"/>
    </row>
    <row r="4" spans="3:13" ht="22.5" customHeight="1">
      <c r="C4" s="11" t="s">
        <v>279</v>
      </c>
      <c r="D4" s="156" t="s">
        <v>4</v>
      </c>
      <c r="E4" s="157" t="s">
        <v>371</v>
      </c>
      <c r="F4" s="12" t="s">
        <v>369</v>
      </c>
      <c r="G4" s="159" t="s">
        <v>5</v>
      </c>
      <c r="H4" s="12" t="s">
        <v>277</v>
      </c>
      <c r="I4" s="159" t="s">
        <v>5</v>
      </c>
      <c r="J4" s="321" t="s">
        <v>99</v>
      </c>
      <c r="L4" s="6"/>
      <c r="M4" s="6"/>
    </row>
    <row r="5" spans="3:13" ht="13.5" customHeight="1" hidden="1">
      <c r="C5" s="131" t="s">
        <v>7</v>
      </c>
      <c r="D5" s="132">
        <v>42</v>
      </c>
      <c r="E5" s="133"/>
      <c r="F5" s="134">
        <v>2060.23</v>
      </c>
      <c r="G5" s="135"/>
      <c r="H5" s="134">
        <v>2490.04</v>
      </c>
      <c r="I5" s="135"/>
      <c r="J5" s="311"/>
      <c r="L5" s="6"/>
      <c r="M5" s="6"/>
    </row>
    <row r="6" spans="3:13" ht="13.5" customHeight="1" hidden="1">
      <c r="C6" s="131" t="s">
        <v>8</v>
      </c>
      <c r="D6" s="136">
        <v>43</v>
      </c>
      <c r="E6" s="133"/>
      <c r="F6" s="134">
        <v>2120.15</v>
      </c>
      <c r="G6" s="135"/>
      <c r="H6" s="134">
        <v>2648.09</v>
      </c>
      <c r="I6" s="135"/>
      <c r="J6" s="311"/>
      <c r="L6" s="6"/>
      <c r="M6" s="6"/>
    </row>
    <row r="7" spans="3:13" ht="14.25" customHeight="1" hidden="1">
      <c r="C7" s="131" t="s">
        <v>9</v>
      </c>
      <c r="D7" s="136">
        <v>43</v>
      </c>
      <c r="E7" s="133"/>
      <c r="F7" s="134">
        <v>2084.1</v>
      </c>
      <c r="G7" s="135"/>
      <c r="H7" s="134">
        <v>2648.45</v>
      </c>
      <c r="I7" s="135"/>
      <c r="J7" s="311"/>
      <c r="L7" s="6"/>
      <c r="M7" s="6"/>
    </row>
    <row r="8" spans="3:11" s="76" customFormat="1" ht="12.75" customHeight="1" hidden="1">
      <c r="C8" s="163" t="s">
        <v>10</v>
      </c>
      <c r="D8" s="164">
        <v>44</v>
      </c>
      <c r="E8" s="165"/>
      <c r="F8" s="166">
        <v>211583</v>
      </c>
      <c r="G8" s="167"/>
      <c r="H8" s="166">
        <v>268389</v>
      </c>
      <c r="I8" s="167"/>
      <c r="J8" s="312"/>
      <c r="K8" s="168"/>
    </row>
    <row r="9" spans="3:11" s="76" customFormat="1" ht="14.25" customHeight="1" hidden="1">
      <c r="C9" s="163" t="s">
        <v>280</v>
      </c>
      <c r="D9" s="164">
        <v>44</v>
      </c>
      <c r="E9" s="165"/>
      <c r="F9" s="166">
        <v>2115.83</v>
      </c>
      <c r="G9" s="167"/>
      <c r="H9" s="166">
        <v>2683.89</v>
      </c>
      <c r="I9" s="167"/>
      <c r="J9" s="312"/>
      <c r="K9" s="168"/>
    </row>
    <row r="10" spans="3:11" s="76" customFormat="1" ht="12.75" customHeight="1" hidden="1">
      <c r="C10" s="163" t="s">
        <v>281</v>
      </c>
      <c r="D10" s="164">
        <v>44</v>
      </c>
      <c r="E10" s="165"/>
      <c r="F10" s="166">
        <v>212417</v>
      </c>
      <c r="G10" s="167"/>
      <c r="H10" s="166">
        <v>268389</v>
      </c>
      <c r="I10" s="167"/>
      <c r="J10" s="312"/>
      <c r="K10" s="168"/>
    </row>
    <row r="11" spans="3:11" s="76" customFormat="1" ht="12.75" customHeight="1" hidden="1">
      <c r="C11" s="163" t="s">
        <v>282</v>
      </c>
      <c r="D11" s="164">
        <v>44</v>
      </c>
      <c r="E11" s="165"/>
      <c r="F11" s="236">
        <v>211653</v>
      </c>
      <c r="G11" s="167"/>
      <c r="H11" s="236">
        <v>268389</v>
      </c>
      <c r="I11" s="167"/>
      <c r="J11" s="312"/>
      <c r="K11" s="168"/>
    </row>
    <row r="12" spans="3:11" s="76" customFormat="1" ht="12.75" customHeight="1" hidden="1">
      <c r="C12" s="163" t="s">
        <v>283</v>
      </c>
      <c r="D12" s="164">
        <v>46</v>
      </c>
      <c r="E12" s="165"/>
      <c r="F12" s="236">
        <v>219610</v>
      </c>
      <c r="G12" s="167"/>
      <c r="H12" s="236">
        <v>269340</v>
      </c>
      <c r="I12" s="167"/>
      <c r="J12" s="312"/>
      <c r="K12" s="168"/>
    </row>
    <row r="13" spans="3:11" s="76" customFormat="1" ht="12.75" customHeight="1" hidden="1">
      <c r="C13" s="169" t="s">
        <v>372</v>
      </c>
      <c r="D13" s="164">
        <v>111</v>
      </c>
      <c r="E13" s="165"/>
      <c r="F13" s="236">
        <v>219996.28</v>
      </c>
      <c r="G13" s="167"/>
      <c r="H13" s="236">
        <v>271381.05</v>
      </c>
      <c r="I13" s="167"/>
      <c r="J13" s="312"/>
      <c r="K13" s="168"/>
    </row>
    <row r="14" spans="3:11" s="76" customFormat="1" ht="12.75" customHeight="1" hidden="1">
      <c r="C14" s="169" t="s">
        <v>373</v>
      </c>
      <c r="D14" s="164">
        <v>109</v>
      </c>
      <c r="E14" s="165"/>
      <c r="F14" s="236">
        <v>219905.1</v>
      </c>
      <c r="G14" s="167"/>
      <c r="H14" s="236">
        <v>271425.25</v>
      </c>
      <c r="I14" s="167"/>
      <c r="J14" s="312"/>
      <c r="K14" s="168"/>
    </row>
    <row r="15" spans="3:11" s="76" customFormat="1" ht="12.75" customHeight="1" hidden="1">
      <c r="C15" s="169" t="s">
        <v>374</v>
      </c>
      <c r="D15" s="164">
        <v>109</v>
      </c>
      <c r="E15" s="165"/>
      <c r="F15" s="236">
        <v>212779</v>
      </c>
      <c r="G15" s="167"/>
      <c r="H15" s="236">
        <v>263390</v>
      </c>
      <c r="I15" s="167"/>
      <c r="J15" s="312"/>
      <c r="K15" s="168"/>
    </row>
    <row r="16" spans="3:11" s="76" customFormat="1" ht="12.75" customHeight="1" hidden="1">
      <c r="C16" s="169" t="s">
        <v>375</v>
      </c>
      <c r="D16" s="164">
        <v>109</v>
      </c>
      <c r="E16" s="165"/>
      <c r="F16" s="236">
        <v>220128</v>
      </c>
      <c r="G16" s="167"/>
      <c r="H16" s="236">
        <v>263390</v>
      </c>
      <c r="I16" s="167"/>
      <c r="J16" s="312"/>
      <c r="K16" s="168"/>
    </row>
    <row r="17" spans="3:11" s="76" customFormat="1" ht="12.75" customHeight="1" hidden="1">
      <c r="C17" s="169" t="s">
        <v>376</v>
      </c>
      <c r="D17" s="170">
        <v>108</v>
      </c>
      <c r="E17" s="171"/>
      <c r="F17" s="170">
        <v>220397</v>
      </c>
      <c r="G17" s="171"/>
      <c r="H17" s="170">
        <v>260820</v>
      </c>
      <c r="I17" s="167"/>
      <c r="J17" s="312"/>
      <c r="K17" s="168"/>
    </row>
    <row r="18" spans="3:11" s="76" customFormat="1" ht="0.75" customHeight="1">
      <c r="C18" s="169" t="s">
        <v>424</v>
      </c>
      <c r="D18" s="170">
        <v>110</v>
      </c>
      <c r="E18" s="171"/>
      <c r="F18" s="372">
        <v>213439</v>
      </c>
      <c r="G18" s="171"/>
      <c r="H18" s="372">
        <v>276485</v>
      </c>
      <c r="I18" s="167"/>
      <c r="J18" s="312"/>
      <c r="K18" s="168"/>
    </row>
    <row r="19" spans="3:11" s="76" customFormat="1" ht="15" customHeight="1">
      <c r="C19" s="169" t="s">
        <v>494</v>
      </c>
      <c r="D19" s="170">
        <v>100</v>
      </c>
      <c r="E19" s="171"/>
      <c r="F19" s="372">
        <v>193353</v>
      </c>
      <c r="G19" s="171"/>
      <c r="H19" s="372">
        <v>284498</v>
      </c>
      <c r="I19" s="167"/>
      <c r="J19" s="312"/>
      <c r="K19" s="168"/>
    </row>
    <row r="20" spans="3:11" s="76" customFormat="1" ht="15" customHeight="1">
      <c r="C20" s="169" t="s">
        <v>558</v>
      </c>
      <c r="D20" s="170">
        <v>102</v>
      </c>
      <c r="E20" s="171"/>
      <c r="F20" s="372">
        <v>189694.3</v>
      </c>
      <c r="G20" s="171"/>
      <c r="H20" s="372">
        <v>285335.4</v>
      </c>
      <c r="I20" s="167"/>
      <c r="J20" s="312"/>
      <c r="K20" s="168"/>
    </row>
    <row r="21" spans="3:11" s="76" customFormat="1" ht="15" customHeight="1">
      <c r="C21" s="169" t="s">
        <v>610</v>
      </c>
      <c r="D21" s="170">
        <f>SUM(D25:D46)</f>
        <v>102</v>
      </c>
      <c r="E21" s="171"/>
      <c r="F21" s="372">
        <v>192850.7</v>
      </c>
      <c r="G21" s="170"/>
      <c r="H21" s="372">
        <v>285309.9</v>
      </c>
      <c r="I21" s="167"/>
      <c r="J21" s="312"/>
      <c r="K21" s="168"/>
    </row>
    <row r="22" spans="3:11" s="76" customFormat="1" ht="15" customHeight="1">
      <c r="C22" s="169" t="s">
        <v>612</v>
      </c>
      <c r="D22" s="170">
        <v>102</v>
      </c>
      <c r="E22" s="171"/>
      <c r="F22" s="372">
        <v>190683.7894</v>
      </c>
      <c r="G22" s="425"/>
      <c r="H22" s="372">
        <v>285634.63</v>
      </c>
      <c r="I22" s="425"/>
      <c r="J22" s="312"/>
      <c r="K22" s="168"/>
    </row>
    <row r="23" spans="3:15" s="76" customFormat="1" ht="15" customHeight="1">
      <c r="C23" s="169" t="s">
        <v>656</v>
      </c>
      <c r="D23" s="170">
        <v>102</v>
      </c>
      <c r="E23" s="171"/>
      <c r="F23" s="372">
        <f>SUM(F25:F46)</f>
        <v>189930.4694</v>
      </c>
      <c r="G23" s="171"/>
      <c r="H23" s="372">
        <f>SUM(H25:H46)</f>
        <v>285667.0299999999</v>
      </c>
      <c r="I23" s="167"/>
      <c r="J23" s="312"/>
      <c r="K23" s="168"/>
      <c r="N23" s="76">
        <v>189930.51939999996</v>
      </c>
      <c r="O23" s="389">
        <f>F23-N23</f>
        <v>-0.04999999995925464</v>
      </c>
    </row>
    <row r="24" spans="3:11" s="76" customFormat="1" ht="13.5" customHeight="1">
      <c r="C24" s="163"/>
      <c r="D24" s="172"/>
      <c r="E24" s="173"/>
      <c r="F24" s="175"/>
      <c r="G24" s="175"/>
      <c r="H24" s="175"/>
      <c r="I24" s="174"/>
      <c r="J24" s="168"/>
      <c r="K24" s="168"/>
    </row>
    <row r="25" spans="3:11" s="76" customFormat="1" ht="14.25" customHeight="1">
      <c r="C25" s="247" t="s">
        <v>560</v>
      </c>
      <c r="D25" s="248">
        <v>8</v>
      </c>
      <c r="E25" s="249">
        <f>RANK(D25,($D$25:$D$46),0)</f>
        <v>5</v>
      </c>
      <c r="F25" s="372">
        <f>'新北'!I45</f>
        <v>34210.520000000004</v>
      </c>
      <c r="G25" s="249">
        <f>RANK(F25,($F$25:$F$46),0)</f>
        <v>2</v>
      </c>
      <c r="H25" s="372">
        <f>'新北'!J45</f>
        <v>41685.869999999995</v>
      </c>
      <c r="I25" s="250">
        <f>RANK(H25,($H$25:$H$46),0)</f>
        <v>2</v>
      </c>
      <c r="J25" s="317">
        <f>F25/$F$23*100</f>
        <v>18.012128389969643</v>
      </c>
      <c r="K25" s="317">
        <f>H25/$H$23*100</f>
        <v>14.592468021248377</v>
      </c>
    </row>
    <row r="26" spans="1:12" s="76" customFormat="1" ht="15" customHeight="1">
      <c r="A26" s="310">
        <f aca="true" t="shared" si="0" ref="A26:A36">D25/$D$21*100</f>
        <v>7.8431372549019605</v>
      </c>
      <c r="B26" s="310"/>
      <c r="C26" s="254" t="s">
        <v>284</v>
      </c>
      <c r="D26" s="252">
        <v>0</v>
      </c>
      <c r="E26" s="253">
        <v>0</v>
      </c>
      <c r="F26" s="251">
        <v>0</v>
      </c>
      <c r="G26" s="253">
        <v>0</v>
      </c>
      <c r="H26" s="251">
        <v>0</v>
      </c>
      <c r="I26" s="251">
        <v>0</v>
      </c>
      <c r="J26" s="317">
        <f aca="true" t="shared" si="1" ref="J26:J46">F26/$F$23*100</f>
        <v>0</v>
      </c>
      <c r="K26" s="317">
        <f aca="true" t="shared" si="2" ref="K26:K46">H26/$H$23*100</f>
        <v>0</v>
      </c>
      <c r="L26" s="389"/>
    </row>
    <row r="27" spans="1:11" s="76" customFormat="1" ht="15" customHeight="1">
      <c r="A27" s="310">
        <f t="shared" si="0"/>
        <v>0</v>
      </c>
      <c r="B27" s="310"/>
      <c r="C27" s="247" t="s">
        <v>561</v>
      </c>
      <c r="D27" s="248">
        <v>6</v>
      </c>
      <c r="E27" s="249">
        <f aca="true" t="shared" si="3" ref="E27:E33">RANK(D27,($D$25:$D$46),0)</f>
        <v>8</v>
      </c>
      <c r="F27" s="372">
        <f>'臺中'!I39</f>
        <v>15588</v>
      </c>
      <c r="G27" s="249">
        <f aca="true" t="shared" si="4" ref="G27:G33">RANK(F27,($F$25:$F$46),0)</f>
        <v>7</v>
      </c>
      <c r="H27" s="372">
        <f>'臺中'!J39</f>
        <v>28323.83</v>
      </c>
      <c r="I27" s="250">
        <f aca="true" t="shared" si="5" ref="I27:I33">RANK(H27,($H$26:$H$46),0)</f>
        <v>5</v>
      </c>
      <c r="J27" s="317">
        <f t="shared" si="1"/>
        <v>8.207213960584252</v>
      </c>
      <c r="K27" s="317">
        <f t="shared" si="2"/>
        <v>9.914980388181307</v>
      </c>
    </row>
    <row r="28" spans="1:11" s="76" customFormat="1" ht="15" customHeight="1">
      <c r="A28" s="310">
        <f t="shared" si="0"/>
        <v>5.88235294117647</v>
      </c>
      <c r="B28" s="310"/>
      <c r="C28" s="247" t="s">
        <v>563</v>
      </c>
      <c r="D28" s="248">
        <v>10</v>
      </c>
      <c r="E28" s="249">
        <f t="shared" si="3"/>
        <v>2</v>
      </c>
      <c r="F28" s="390">
        <f>'臺南'!I62</f>
        <v>19433.1</v>
      </c>
      <c r="G28" s="249">
        <f t="shared" si="4"/>
        <v>5</v>
      </c>
      <c r="H28" s="390">
        <f>'臺南'!J62</f>
        <v>35169.399999999994</v>
      </c>
      <c r="I28" s="250">
        <f t="shared" si="5"/>
        <v>3</v>
      </c>
      <c r="J28" s="317">
        <f t="shared" si="1"/>
        <v>10.23169166136963</v>
      </c>
      <c r="K28" s="317">
        <f t="shared" si="2"/>
        <v>12.311326231802111</v>
      </c>
    </row>
    <row r="29" spans="1:11" s="318" customFormat="1" ht="15" customHeight="1">
      <c r="A29" s="310">
        <f t="shared" si="0"/>
        <v>9.803921568627452</v>
      </c>
      <c r="B29" s="310"/>
      <c r="C29" s="247" t="s">
        <v>562</v>
      </c>
      <c r="D29" s="248">
        <v>9</v>
      </c>
      <c r="E29" s="249">
        <f t="shared" si="3"/>
        <v>3</v>
      </c>
      <c r="F29" s="390">
        <f>'高雄'!I48</f>
        <v>3223.0199999999995</v>
      </c>
      <c r="G29" s="249">
        <f t="shared" si="4"/>
        <v>9</v>
      </c>
      <c r="H29" s="390">
        <f>'高雄'!J48</f>
        <v>4714.36</v>
      </c>
      <c r="I29" s="250">
        <f t="shared" si="5"/>
        <v>7</v>
      </c>
      <c r="J29" s="317">
        <f t="shared" si="1"/>
        <v>1.6969473145523641</v>
      </c>
      <c r="K29" s="317">
        <f t="shared" si="2"/>
        <v>1.6502989511950332</v>
      </c>
    </row>
    <row r="30" spans="1:11" s="318" customFormat="1" ht="15" customHeight="1">
      <c r="A30" s="310">
        <f t="shared" si="0"/>
        <v>8.823529411764707</v>
      </c>
      <c r="B30" s="310"/>
      <c r="C30" s="247" t="s">
        <v>12</v>
      </c>
      <c r="D30" s="248">
        <v>2</v>
      </c>
      <c r="E30" s="249">
        <f t="shared" si="3"/>
        <v>14</v>
      </c>
      <c r="F30" s="372">
        <f>'宜蘭'!I25</f>
        <v>63.5</v>
      </c>
      <c r="G30" s="249">
        <f t="shared" si="4"/>
        <v>16</v>
      </c>
      <c r="H30" s="372">
        <f>'宜蘭'!J25</f>
        <v>73</v>
      </c>
      <c r="I30" s="250">
        <f t="shared" si="5"/>
        <v>15</v>
      </c>
      <c r="J30" s="317">
        <f t="shared" si="1"/>
        <v>0.03343328756075828</v>
      </c>
      <c r="K30" s="317">
        <f t="shared" si="2"/>
        <v>0.025554226541298807</v>
      </c>
    </row>
    <row r="31" spans="1:12" s="76" customFormat="1" ht="15" customHeight="1">
      <c r="A31" s="310">
        <f t="shared" si="0"/>
        <v>1.9607843137254901</v>
      </c>
      <c r="B31" s="310"/>
      <c r="C31" s="247" t="s">
        <v>13</v>
      </c>
      <c r="D31" s="248">
        <v>2</v>
      </c>
      <c r="E31" s="249">
        <f t="shared" si="3"/>
        <v>14</v>
      </c>
      <c r="F31" s="372">
        <f>'桃園'!I31</f>
        <v>20993.3</v>
      </c>
      <c r="G31" s="249">
        <f t="shared" si="4"/>
        <v>3</v>
      </c>
      <c r="H31" s="372">
        <f>'桃園'!J31</f>
        <v>32152</v>
      </c>
      <c r="I31" s="250">
        <f t="shared" si="5"/>
        <v>4</v>
      </c>
      <c r="J31" s="317">
        <f t="shared" si="1"/>
        <v>11.053150169279789</v>
      </c>
      <c r="K31" s="317">
        <f t="shared" si="2"/>
        <v>11.255061530901907</v>
      </c>
      <c r="L31" s="389"/>
    </row>
    <row r="32" spans="1:11" s="76" customFormat="1" ht="15" customHeight="1">
      <c r="A32" s="310">
        <f t="shared" si="0"/>
        <v>1.9607843137254901</v>
      </c>
      <c r="B32" s="310"/>
      <c r="C32" s="247" t="s">
        <v>14</v>
      </c>
      <c r="D32" s="248">
        <v>5</v>
      </c>
      <c r="E32" s="249">
        <f t="shared" si="3"/>
        <v>9</v>
      </c>
      <c r="F32" s="372">
        <f>'新竹'!I35</f>
        <v>4215.099999999999</v>
      </c>
      <c r="G32" s="249">
        <f t="shared" si="4"/>
        <v>8</v>
      </c>
      <c r="H32" s="372">
        <f>'新竹'!J35</f>
        <v>4662.8</v>
      </c>
      <c r="I32" s="250">
        <f t="shared" si="5"/>
        <v>8</v>
      </c>
      <c r="J32" s="317">
        <f t="shared" si="1"/>
        <v>2.219285833029168</v>
      </c>
      <c r="K32" s="317">
        <f t="shared" si="2"/>
        <v>1.6322499659831242</v>
      </c>
    </row>
    <row r="33" spans="1:11" s="76" customFormat="1" ht="15" customHeight="1">
      <c r="A33" s="310">
        <f t="shared" si="0"/>
        <v>4.901960784313726</v>
      </c>
      <c r="B33" s="310"/>
      <c r="C33" s="247" t="s">
        <v>15</v>
      </c>
      <c r="D33" s="248">
        <v>5</v>
      </c>
      <c r="E33" s="249">
        <f t="shared" si="3"/>
        <v>9</v>
      </c>
      <c r="F33" s="372">
        <f>'苗栗'!I45</f>
        <v>15736.84</v>
      </c>
      <c r="G33" s="249">
        <f t="shared" si="4"/>
        <v>6</v>
      </c>
      <c r="H33" s="372">
        <f>'苗栗'!J45</f>
        <v>17518.03</v>
      </c>
      <c r="I33" s="250">
        <f t="shared" si="5"/>
        <v>6</v>
      </c>
      <c r="J33" s="317">
        <f t="shared" si="1"/>
        <v>8.285579480592807</v>
      </c>
      <c r="K33" s="317">
        <f t="shared" si="2"/>
        <v>6.132324755852996</v>
      </c>
    </row>
    <row r="34" spans="1:11" s="76" customFormat="1" ht="15" customHeight="1">
      <c r="A34" s="310">
        <f t="shared" si="0"/>
        <v>4.901960784313726</v>
      </c>
      <c r="B34" s="310"/>
      <c r="C34" s="247" t="s">
        <v>16</v>
      </c>
      <c r="D34" s="248">
        <v>0</v>
      </c>
      <c r="E34" s="251">
        <v>0</v>
      </c>
      <c r="F34" s="251">
        <v>0</v>
      </c>
      <c r="G34" s="253">
        <v>0</v>
      </c>
      <c r="H34" s="251">
        <v>0</v>
      </c>
      <c r="I34" s="251">
        <v>0</v>
      </c>
      <c r="J34" s="317">
        <f t="shared" si="1"/>
        <v>0</v>
      </c>
      <c r="K34" s="317">
        <f t="shared" si="2"/>
        <v>0</v>
      </c>
    </row>
    <row r="35" spans="1:11" s="76" customFormat="1" ht="15" customHeight="1">
      <c r="A35" s="310">
        <f t="shared" si="0"/>
        <v>0</v>
      </c>
      <c r="B35" s="310"/>
      <c r="C35" s="314" t="s">
        <v>17</v>
      </c>
      <c r="D35" s="315">
        <v>9</v>
      </c>
      <c r="E35" s="316">
        <f>RANK(D35,($D$25:$D$46),0)</f>
        <v>3</v>
      </c>
      <c r="F35" s="390">
        <f>'南投'!I67</f>
        <v>20417.804399999997</v>
      </c>
      <c r="G35" s="249">
        <f>RANK(F35,($F$25:$F$46),0)</f>
        <v>4</v>
      </c>
      <c r="H35" s="390">
        <f>'南投'!J67</f>
        <v>36884.17</v>
      </c>
      <c r="I35" s="250">
        <f>RANK(H35,($H$26:$H$46),0)</f>
        <v>2</v>
      </c>
      <c r="J35" s="317">
        <f t="shared" si="1"/>
        <v>10.750146864008117</v>
      </c>
      <c r="K35" s="317">
        <f t="shared" si="2"/>
        <v>12.911595013257221</v>
      </c>
    </row>
    <row r="36" spans="1:12" s="318" customFormat="1" ht="15" customHeight="1">
      <c r="A36" s="310">
        <f t="shared" si="0"/>
        <v>8.823529411764707</v>
      </c>
      <c r="B36" s="310"/>
      <c r="C36" s="247" t="s">
        <v>18</v>
      </c>
      <c r="D36" s="248">
        <v>0</v>
      </c>
      <c r="E36" s="251">
        <v>0</v>
      </c>
      <c r="F36" s="251">
        <v>0</v>
      </c>
      <c r="G36" s="253">
        <v>0</v>
      </c>
      <c r="H36" s="251">
        <v>0</v>
      </c>
      <c r="I36" s="251">
        <v>0</v>
      </c>
      <c r="J36" s="317">
        <f t="shared" si="1"/>
        <v>0</v>
      </c>
      <c r="K36" s="317">
        <f t="shared" si="2"/>
        <v>0</v>
      </c>
      <c r="L36" s="317"/>
    </row>
    <row r="37" spans="1:11" s="319" customFormat="1" ht="15" customHeight="1">
      <c r="A37" s="310">
        <f aca="true" t="shared" si="6" ref="A37:A45">D36/$D$21*100</f>
        <v>0</v>
      </c>
      <c r="B37" s="310"/>
      <c r="C37" s="247" t="s">
        <v>19</v>
      </c>
      <c r="D37" s="248">
        <v>3</v>
      </c>
      <c r="E37" s="249">
        <f aca="true" t="shared" si="7" ref="E37:E42">RANK(D37,($D$25:$D$46),0)</f>
        <v>13</v>
      </c>
      <c r="F37" s="390">
        <f>'嘉義'!I36</f>
        <v>49977.75</v>
      </c>
      <c r="G37" s="249">
        <f aca="true" t="shared" si="8" ref="G37:G42">RANK(F37,($F$25:$F$46),0)</f>
        <v>1</v>
      </c>
      <c r="H37" s="390">
        <f>'嘉義'!J36</f>
        <v>77842.3</v>
      </c>
      <c r="I37" s="250">
        <f aca="true" t="shared" si="9" ref="I37:I42">RANK(H37,($H$26:$H$46),0)</f>
        <v>1</v>
      </c>
      <c r="J37" s="317">
        <f t="shared" si="1"/>
        <v>26.313708462829716</v>
      </c>
      <c r="K37" s="317">
        <f t="shared" si="2"/>
        <v>27.249311899941702</v>
      </c>
    </row>
    <row r="38" spans="1:12" s="318" customFormat="1" ht="15" customHeight="1">
      <c r="A38" s="310">
        <f t="shared" si="6"/>
        <v>2.941176470588235</v>
      </c>
      <c r="B38" s="310"/>
      <c r="C38" s="247" t="s">
        <v>20</v>
      </c>
      <c r="D38" s="248">
        <v>4</v>
      </c>
      <c r="E38" s="249">
        <f t="shared" si="7"/>
        <v>12</v>
      </c>
      <c r="F38" s="390">
        <f>'屏東'!I25</f>
        <v>3019.83</v>
      </c>
      <c r="G38" s="249">
        <f t="shared" si="8"/>
        <v>10</v>
      </c>
      <c r="H38" s="390">
        <f>'屏東'!J25</f>
        <v>3494</v>
      </c>
      <c r="I38" s="250">
        <f t="shared" si="9"/>
        <v>9</v>
      </c>
      <c r="J38" s="317">
        <f t="shared" si="1"/>
        <v>1.589966059442593</v>
      </c>
      <c r="K38" s="317">
        <f t="shared" si="2"/>
        <v>1.2231022950040826</v>
      </c>
      <c r="L38" s="320"/>
    </row>
    <row r="39" spans="1:11" s="318" customFormat="1" ht="15" customHeight="1">
      <c r="A39" s="310">
        <f t="shared" si="6"/>
        <v>3.9215686274509802</v>
      </c>
      <c r="B39" s="310"/>
      <c r="C39" s="247" t="s">
        <v>21</v>
      </c>
      <c r="D39" s="248">
        <v>2</v>
      </c>
      <c r="E39" s="249">
        <f t="shared" si="7"/>
        <v>14</v>
      </c>
      <c r="F39" s="390">
        <f>'臺東'!I25</f>
        <v>5.3</v>
      </c>
      <c r="G39" s="249">
        <f t="shared" si="8"/>
        <v>18</v>
      </c>
      <c r="H39" s="390">
        <f>'臺東'!J25</f>
        <v>7.4</v>
      </c>
      <c r="I39" s="250">
        <f t="shared" si="9"/>
        <v>17</v>
      </c>
      <c r="J39" s="317">
        <f t="shared" si="1"/>
        <v>0.002790494867275887</v>
      </c>
      <c r="K39" s="317">
        <f t="shared" si="2"/>
        <v>0.002590428443912482</v>
      </c>
    </row>
    <row r="40" spans="1:11" s="318" customFormat="1" ht="15" customHeight="1">
      <c r="A40" s="310">
        <f t="shared" si="6"/>
        <v>1.9607843137254901</v>
      </c>
      <c r="B40" s="310"/>
      <c r="C40" s="247" t="s">
        <v>22</v>
      </c>
      <c r="D40" s="248">
        <v>5</v>
      </c>
      <c r="E40" s="249">
        <f t="shared" si="7"/>
        <v>9</v>
      </c>
      <c r="F40" s="390">
        <f>'花蓮'!I35</f>
        <v>46.595</v>
      </c>
      <c r="G40" s="249">
        <f t="shared" si="8"/>
        <v>17</v>
      </c>
      <c r="H40" s="390">
        <f>'花蓮'!J35</f>
        <v>60.300000000000004</v>
      </c>
      <c r="I40" s="250">
        <f t="shared" si="9"/>
        <v>16</v>
      </c>
      <c r="J40" s="317">
        <f t="shared" si="1"/>
        <v>0.02453266195107924</v>
      </c>
      <c r="K40" s="317">
        <f t="shared" si="2"/>
        <v>0.021108491238908466</v>
      </c>
    </row>
    <row r="41" spans="1:11" s="318" customFormat="1" ht="15" customHeight="1">
      <c r="A41" s="310">
        <f t="shared" si="6"/>
        <v>4.901960784313726</v>
      </c>
      <c r="B41" s="310"/>
      <c r="C41" s="314" t="s">
        <v>23</v>
      </c>
      <c r="D41" s="315">
        <v>8</v>
      </c>
      <c r="E41" s="249">
        <f t="shared" si="7"/>
        <v>5</v>
      </c>
      <c r="F41" s="391">
        <f>'澎湖'!I36</f>
        <v>347.6</v>
      </c>
      <c r="G41" s="249">
        <f t="shared" si="8"/>
        <v>14</v>
      </c>
      <c r="H41" s="391">
        <f>'澎湖'!J36</f>
        <v>367.6</v>
      </c>
      <c r="I41" s="250">
        <f t="shared" si="9"/>
        <v>13</v>
      </c>
      <c r="J41" s="317">
        <f t="shared" si="1"/>
        <v>0.1830143426160563</v>
      </c>
      <c r="K41" s="317">
        <f t="shared" si="2"/>
        <v>0.1286812832408417</v>
      </c>
    </row>
    <row r="42" spans="1:11" s="318" customFormat="1" ht="15" customHeight="1">
      <c r="A42" s="310">
        <f t="shared" si="6"/>
        <v>7.8431372549019605</v>
      </c>
      <c r="B42" s="310"/>
      <c r="C42" s="247" t="s">
        <v>24</v>
      </c>
      <c r="D42" s="248">
        <v>2</v>
      </c>
      <c r="E42" s="249">
        <f t="shared" si="7"/>
        <v>14</v>
      </c>
      <c r="F42" s="390">
        <f>'基市'!I31</f>
        <v>1040.7</v>
      </c>
      <c r="G42" s="249">
        <f t="shared" si="8"/>
        <v>11</v>
      </c>
      <c r="H42" s="390">
        <f>'基市'!J31</f>
        <v>1045</v>
      </c>
      <c r="I42" s="250">
        <f t="shared" si="9"/>
        <v>10</v>
      </c>
      <c r="J42" s="317">
        <f t="shared" si="1"/>
        <v>0.5479373600705691</v>
      </c>
      <c r="K42" s="317">
        <f t="shared" si="2"/>
        <v>0.36581050322818154</v>
      </c>
    </row>
    <row r="43" spans="1:11" s="318" customFormat="1" ht="15" customHeight="1">
      <c r="A43" s="310">
        <f t="shared" si="6"/>
        <v>1.9607843137254901</v>
      </c>
      <c r="B43" s="310"/>
      <c r="C43" s="247" t="s">
        <v>25</v>
      </c>
      <c r="D43" s="248">
        <v>0</v>
      </c>
      <c r="E43" s="251">
        <v>0</v>
      </c>
      <c r="F43" s="251">
        <v>0</v>
      </c>
      <c r="G43" s="253">
        <v>0</v>
      </c>
      <c r="H43" s="251">
        <v>0</v>
      </c>
      <c r="I43" s="251">
        <v>0</v>
      </c>
      <c r="J43" s="317">
        <f t="shared" si="1"/>
        <v>0</v>
      </c>
      <c r="K43" s="317">
        <f t="shared" si="2"/>
        <v>0</v>
      </c>
    </row>
    <row r="44" spans="1:11" s="76" customFormat="1" ht="15" customHeight="1">
      <c r="A44" s="310">
        <f t="shared" si="6"/>
        <v>0</v>
      </c>
      <c r="B44" s="310"/>
      <c r="C44" s="247" t="s">
        <v>26</v>
      </c>
      <c r="D44" s="248">
        <v>1</v>
      </c>
      <c r="E44" s="249">
        <f>RANK(D44,($D$25:$D$46),0)</f>
        <v>18</v>
      </c>
      <c r="F44" s="390">
        <f>'嘉市'!I25</f>
        <v>923.7</v>
      </c>
      <c r="G44" s="249">
        <f>RANK(F44,($F$25:$F$46),0)</f>
        <v>12</v>
      </c>
      <c r="H44" s="390">
        <f>'嘉市'!J25</f>
        <v>949</v>
      </c>
      <c r="I44" s="250">
        <f>RANK(H44,($H$26:$H$46),0)</f>
        <v>11</v>
      </c>
      <c r="J44" s="317">
        <f t="shared" si="1"/>
        <v>0.48633586960429004</v>
      </c>
      <c r="K44" s="317">
        <f t="shared" si="2"/>
        <v>0.33220494503688447</v>
      </c>
    </row>
    <row r="45" spans="1:11" s="76" customFormat="1" ht="15" customHeight="1">
      <c r="A45" s="310">
        <f t="shared" si="6"/>
        <v>0.9803921568627451</v>
      </c>
      <c r="B45" s="310"/>
      <c r="C45" s="254" t="s">
        <v>285</v>
      </c>
      <c r="D45" s="252">
        <v>13</v>
      </c>
      <c r="E45" s="249">
        <f>RANK(D45,($D$25:$D$46),0)</f>
        <v>1</v>
      </c>
      <c r="F45" s="390">
        <f>'金門縣'!I35</f>
        <v>583.6</v>
      </c>
      <c r="G45" s="249">
        <f>RANK(F45,($F$25:$F$46),0)</f>
        <v>13</v>
      </c>
      <c r="H45" s="390">
        <f>'金門縣'!J35</f>
        <v>591.8</v>
      </c>
      <c r="I45" s="250">
        <f>RANK(H45,($H$26:$H$46),0)</f>
        <v>12</v>
      </c>
      <c r="J45" s="317">
        <f t="shared" si="1"/>
        <v>0.3072703404796619</v>
      </c>
      <c r="K45" s="317">
        <f t="shared" si="2"/>
        <v>0.20716426393343332</v>
      </c>
    </row>
    <row r="46" spans="1:11" s="76" customFormat="1" ht="15" customHeight="1">
      <c r="A46" s="310">
        <f>D45/$D$21*100</f>
        <v>12.745098039215685</v>
      </c>
      <c r="B46" s="310"/>
      <c r="C46" s="322" t="s">
        <v>286</v>
      </c>
      <c r="D46" s="323">
        <v>8</v>
      </c>
      <c r="E46" s="324">
        <f>RANK(D46,($D$25:$D$46),0)</f>
        <v>5</v>
      </c>
      <c r="F46" s="392">
        <f>'連江縣'!I35</f>
        <v>104.21000000000001</v>
      </c>
      <c r="G46" s="324">
        <f>RANK(F46,($F$25:$F$46),0)</f>
        <v>15</v>
      </c>
      <c r="H46" s="392">
        <f>'連江縣'!J35</f>
        <v>126.17</v>
      </c>
      <c r="I46" s="325">
        <f>RANK(H46,($H$26:$H$46),0)</f>
        <v>14</v>
      </c>
      <c r="J46" s="317">
        <f t="shared" si="1"/>
        <v>0.05486744719223023</v>
      </c>
      <c r="K46" s="317">
        <f t="shared" si="2"/>
        <v>0.04416680496870781</v>
      </c>
    </row>
    <row r="47" spans="1:11" s="76" customFormat="1" ht="15" customHeight="1">
      <c r="A47" s="310">
        <f>D46/$D$21*100</f>
        <v>7.8431372549019605</v>
      </c>
      <c r="B47" s="310"/>
      <c r="C47" s="176" t="s">
        <v>368</v>
      </c>
      <c r="D47" s="160"/>
      <c r="E47" s="161"/>
      <c r="F47" s="161"/>
      <c r="G47" s="161"/>
      <c r="H47" s="162"/>
      <c r="I47" s="162"/>
      <c r="J47" s="313">
        <f>SUM(J25:J46)</f>
        <v>100.00000000000001</v>
      </c>
      <c r="K47" s="313">
        <f>SUM(K25:K46)</f>
        <v>100.00000000000001</v>
      </c>
    </row>
    <row r="48" spans="1:13" s="76" customFormat="1" ht="15" customHeight="1">
      <c r="A48" s="310" t="e">
        <f>#REF!/$D$21*100</f>
        <v>#REF!</v>
      </c>
      <c r="B48" s="310"/>
      <c r="C48" s="176" t="s">
        <v>611</v>
      </c>
      <c r="D48" s="10"/>
      <c r="E48" s="6"/>
      <c r="F48" s="6"/>
      <c r="G48" s="6"/>
      <c r="H48" s="5"/>
      <c r="I48" s="5"/>
      <c r="J48" s="436"/>
      <c r="K48" s="436"/>
      <c r="L48" s="313"/>
      <c r="M48" s="129"/>
    </row>
    <row r="49" spans="1:12" ht="12.75" customHeight="1">
      <c r="A49" s="310"/>
      <c r="B49" s="310"/>
      <c r="C49" s="176" t="s">
        <v>370</v>
      </c>
      <c r="J49" s="158"/>
      <c r="K49" s="158"/>
      <c r="L49" s="162"/>
    </row>
    <row r="50" spans="10:11" ht="12.75" customHeight="1">
      <c r="J50" s="158"/>
      <c r="K50" s="158"/>
    </row>
    <row r="51" spans="10:11" ht="13.5" customHeight="1">
      <c r="J51" s="388"/>
      <c r="K51" s="388"/>
    </row>
    <row r="52" ht="16.5">
      <c r="L52" s="388"/>
    </row>
  </sheetData>
  <printOptions/>
  <pageMargins left="0.9055118110236221" right="0.2755905511811024" top="0.5511811023622047" bottom="0.47" header="0.5118110236220472" footer="0.44"/>
  <pageSetup horizontalDpi="600" verticalDpi="600" orientation="landscape" paperSize="9" r:id="rId2"/>
  <rowBreaks count="1" manualBreakCount="1">
    <brk id="49" min="1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51">
      <selection activeCell="I67" sqref="I67"/>
    </sheetView>
  </sheetViews>
  <sheetFormatPr defaultColWidth="9.00390625" defaultRowHeight="15.75"/>
  <cols>
    <col min="1" max="1" width="12.75390625" style="10" customWidth="1"/>
    <col min="2" max="2" width="6.00390625" style="10" customWidth="1"/>
    <col min="3" max="3" width="10.75390625" style="6" customWidth="1"/>
    <col min="4" max="4" width="6.50390625" style="6" customWidth="1"/>
    <col min="5" max="5" width="14.75390625" style="6" customWidth="1"/>
    <col min="6" max="6" width="8.75390625" style="5" customWidth="1"/>
    <col min="7" max="7" width="10.75390625" style="5" customWidth="1"/>
    <col min="8" max="8" width="8.37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7" customFormat="1" ht="47.25" customHeight="1">
      <c r="A1" s="702" t="s">
        <v>568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7" customFormat="1" ht="9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3.5" customHeight="1" hidden="1">
      <c r="A5" s="13" t="s">
        <v>79</v>
      </c>
      <c r="B5" s="30">
        <v>3</v>
      </c>
      <c r="C5" s="49" t="s">
        <v>94</v>
      </c>
      <c r="D5" s="32"/>
      <c r="E5" s="32"/>
      <c r="F5" s="80">
        <v>162.3</v>
      </c>
      <c r="G5" s="80">
        <v>632.63</v>
      </c>
      <c r="H5" s="75">
        <v>1182.13</v>
      </c>
      <c r="I5" s="75">
        <v>248.94</v>
      </c>
      <c r="J5" s="75">
        <v>320.56</v>
      </c>
      <c r="K5" s="52" t="s">
        <v>94</v>
      </c>
    </row>
    <row r="6" spans="1:11" ht="12.75" customHeight="1" hidden="1">
      <c r="A6" s="13" t="s">
        <v>81</v>
      </c>
      <c r="B6" s="30">
        <v>3</v>
      </c>
      <c r="C6" s="84" t="s">
        <v>94</v>
      </c>
      <c r="D6" s="22"/>
      <c r="E6" s="22"/>
      <c r="F6" s="51">
        <v>162.3</v>
      </c>
      <c r="G6" s="51">
        <v>632.63</v>
      </c>
      <c r="H6" s="33">
        <v>1182.13</v>
      </c>
      <c r="I6" s="33">
        <v>248.91</v>
      </c>
      <c r="J6" s="33">
        <v>320.56</v>
      </c>
      <c r="K6" s="83" t="s">
        <v>94</v>
      </c>
    </row>
    <row r="7" spans="1:11" ht="12.75" customHeight="1" hidden="1">
      <c r="A7" s="13" t="s">
        <v>7</v>
      </c>
      <c r="B7" s="30">
        <v>3</v>
      </c>
      <c r="C7" s="84" t="s">
        <v>94</v>
      </c>
      <c r="D7" s="22"/>
      <c r="E7" s="22"/>
      <c r="F7" s="51">
        <v>162.3</v>
      </c>
      <c r="G7" s="51">
        <v>632.63</v>
      </c>
      <c r="H7" s="33">
        <v>1182.13</v>
      </c>
      <c r="I7" s="33">
        <v>248.91</v>
      </c>
      <c r="J7" s="33">
        <v>320.56</v>
      </c>
      <c r="K7" s="83" t="s">
        <v>94</v>
      </c>
    </row>
    <row r="8" spans="1:11" ht="12.75" customHeight="1" hidden="1">
      <c r="A8" s="13" t="s">
        <v>8</v>
      </c>
      <c r="B8" s="30">
        <v>3</v>
      </c>
      <c r="C8" s="84" t="s">
        <v>94</v>
      </c>
      <c r="D8" s="22"/>
      <c r="E8" s="22"/>
      <c r="F8" s="51">
        <v>162.3</v>
      </c>
      <c r="G8" s="51">
        <v>632.63</v>
      </c>
      <c r="H8" s="33">
        <v>1182.13</v>
      </c>
      <c r="I8" s="33">
        <v>263.05</v>
      </c>
      <c r="J8" s="33">
        <v>320.56</v>
      </c>
      <c r="K8" s="83" t="s">
        <v>94</v>
      </c>
    </row>
    <row r="9" spans="1:11" ht="15" customHeight="1" hidden="1">
      <c r="A9" s="13" t="s">
        <v>9</v>
      </c>
      <c r="B9" s="30">
        <v>3</v>
      </c>
      <c r="C9" s="83" t="s">
        <v>123</v>
      </c>
      <c r="D9" s="2"/>
      <c r="E9" s="2"/>
      <c r="F9" s="93"/>
      <c r="G9" s="94"/>
      <c r="H9" s="33">
        <v>1182.13</v>
      </c>
      <c r="I9" s="33">
        <v>244.51</v>
      </c>
      <c r="J9" s="33">
        <v>320.52</v>
      </c>
      <c r="K9" s="83" t="s">
        <v>94</v>
      </c>
    </row>
    <row r="10" spans="1:11" ht="16.5" customHeight="1" hidden="1">
      <c r="A10" s="13" t="s">
        <v>10</v>
      </c>
      <c r="B10" s="30">
        <v>3</v>
      </c>
      <c r="C10" s="624" t="s">
        <v>94</v>
      </c>
      <c r="D10" s="622"/>
      <c r="E10" s="622"/>
      <c r="F10" s="622"/>
      <c r="G10" s="622"/>
      <c r="H10" s="623"/>
      <c r="I10" s="33">
        <v>24451</v>
      </c>
      <c r="J10" s="33">
        <v>32052</v>
      </c>
      <c r="K10" s="83" t="s">
        <v>94</v>
      </c>
    </row>
    <row r="11" spans="1:11" ht="15" customHeight="1" hidden="1">
      <c r="A11" s="13" t="s">
        <v>11</v>
      </c>
      <c r="B11" s="30">
        <v>3</v>
      </c>
      <c r="C11" s="624" t="s">
        <v>94</v>
      </c>
      <c r="D11" s="622"/>
      <c r="E11" s="622"/>
      <c r="F11" s="622"/>
      <c r="G11" s="622"/>
      <c r="H11" s="623"/>
      <c r="I11" s="33">
        <v>244.51</v>
      </c>
      <c r="J11" s="33">
        <v>320.52</v>
      </c>
      <c r="K11" s="83" t="s">
        <v>94</v>
      </c>
    </row>
    <row r="12" spans="1:11" ht="16.5" customHeight="1" hidden="1">
      <c r="A12" s="13" t="s">
        <v>74</v>
      </c>
      <c r="B12" s="30">
        <v>3</v>
      </c>
      <c r="C12" s="624" t="s">
        <v>94</v>
      </c>
      <c r="D12" s="622"/>
      <c r="E12" s="622"/>
      <c r="F12" s="622"/>
      <c r="G12" s="622"/>
      <c r="H12" s="623"/>
      <c r="I12" s="33">
        <v>23613</v>
      </c>
      <c r="J12" s="33">
        <v>32052</v>
      </c>
      <c r="K12" s="83" t="s">
        <v>94</v>
      </c>
    </row>
    <row r="13" spans="1:11" ht="16.5" customHeight="1" hidden="1">
      <c r="A13" s="13" t="s">
        <v>75</v>
      </c>
      <c r="B13" s="30">
        <v>3</v>
      </c>
      <c r="C13" s="624" t="s">
        <v>94</v>
      </c>
      <c r="D13" s="622"/>
      <c r="E13" s="622"/>
      <c r="F13" s="622"/>
      <c r="G13" s="622"/>
      <c r="H13" s="623"/>
      <c r="I13" s="239">
        <v>23001</v>
      </c>
      <c r="J13" s="239">
        <v>32052</v>
      </c>
      <c r="K13" s="83" t="s">
        <v>94</v>
      </c>
    </row>
    <row r="14" spans="1:11" ht="16.5" customHeight="1" hidden="1">
      <c r="A14" s="13" t="s">
        <v>106</v>
      </c>
      <c r="B14" s="30">
        <v>3</v>
      </c>
      <c r="C14" s="624" t="s">
        <v>94</v>
      </c>
      <c r="D14" s="622"/>
      <c r="E14" s="622"/>
      <c r="F14" s="622"/>
      <c r="G14" s="622"/>
      <c r="H14" s="623"/>
      <c r="I14" s="239">
        <v>22959</v>
      </c>
      <c r="J14" s="239">
        <v>31792</v>
      </c>
      <c r="K14" s="83" t="s">
        <v>94</v>
      </c>
    </row>
    <row r="15" spans="1:11" ht="13.5" customHeight="1" hidden="1">
      <c r="A15" s="13" t="s">
        <v>386</v>
      </c>
      <c r="B15" s="30">
        <v>12</v>
      </c>
      <c r="C15" s="636" t="s">
        <v>232</v>
      </c>
      <c r="D15" s="637"/>
      <c r="E15" s="637"/>
      <c r="F15" s="637"/>
      <c r="G15" s="637"/>
      <c r="H15" s="638"/>
      <c r="I15" s="239">
        <v>25999.35</v>
      </c>
      <c r="J15" s="239">
        <v>37018.6</v>
      </c>
      <c r="K15" s="636" t="s">
        <v>233</v>
      </c>
    </row>
    <row r="16" spans="1:11" ht="13.5" customHeight="1" hidden="1">
      <c r="A16" s="13"/>
      <c r="B16" s="30"/>
      <c r="C16" s="639"/>
      <c r="D16" s="637"/>
      <c r="E16" s="637"/>
      <c r="F16" s="637"/>
      <c r="G16" s="637"/>
      <c r="H16" s="638"/>
      <c r="I16" s="239"/>
      <c r="J16" s="239"/>
      <c r="K16" s="644"/>
    </row>
    <row r="17" spans="1:11" ht="13.5" customHeight="1" hidden="1">
      <c r="A17" s="13"/>
      <c r="B17" s="30"/>
      <c r="C17" s="639"/>
      <c r="D17" s="637"/>
      <c r="E17" s="637"/>
      <c r="F17" s="637"/>
      <c r="G17" s="637"/>
      <c r="H17" s="638"/>
      <c r="I17" s="239"/>
      <c r="J17" s="239"/>
      <c r="K17" s="644"/>
    </row>
    <row r="18" spans="1:11" ht="16.5" customHeight="1" hidden="1">
      <c r="A18" s="35"/>
      <c r="B18" s="36"/>
      <c r="C18" s="639"/>
      <c r="D18" s="637"/>
      <c r="E18" s="637"/>
      <c r="F18" s="637"/>
      <c r="G18" s="637"/>
      <c r="H18" s="638"/>
      <c r="I18" s="239"/>
      <c r="J18" s="239"/>
      <c r="K18" s="705"/>
    </row>
    <row r="19" spans="1:11" ht="15" customHeight="1" hidden="1">
      <c r="A19" s="35"/>
      <c r="B19" s="36"/>
      <c r="C19" s="183"/>
      <c r="D19" s="181"/>
      <c r="E19" s="181"/>
      <c r="F19" s="181"/>
      <c r="G19" s="181"/>
      <c r="H19" s="189"/>
      <c r="I19" s="239"/>
      <c r="J19" s="239"/>
      <c r="K19" s="705"/>
    </row>
    <row r="20" spans="1:11" ht="15" customHeight="1" hidden="1">
      <c r="A20" s="35"/>
      <c r="B20" s="36"/>
      <c r="C20" s="183"/>
      <c r="D20" s="181"/>
      <c r="E20" s="181"/>
      <c r="F20" s="181"/>
      <c r="G20" s="181"/>
      <c r="H20" s="189"/>
      <c r="I20" s="239"/>
      <c r="J20" s="239"/>
      <c r="K20" s="705"/>
    </row>
    <row r="21" spans="1:11" ht="15" customHeight="1" hidden="1">
      <c r="A21" s="35"/>
      <c r="B21" s="36"/>
      <c r="C21" s="183"/>
      <c r="D21" s="181"/>
      <c r="E21" s="181"/>
      <c r="F21" s="181"/>
      <c r="G21" s="181"/>
      <c r="H21" s="189"/>
      <c r="I21" s="239"/>
      <c r="J21" s="239"/>
      <c r="K21" s="640"/>
    </row>
    <row r="22" spans="1:11" ht="13.5" customHeight="1" hidden="1">
      <c r="A22" s="13" t="s">
        <v>393</v>
      </c>
      <c r="B22" s="30">
        <v>12</v>
      </c>
      <c r="C22" s="636" t="s">
        <v>331</v>
      </c>
      <c r="D22" s="637"/>
      <c r="E22" s="637"/>
      <c r="F22" s="637"/>
      <c r="G22" s="637"/>
      <c r="H22" s="638"/>
      <c r="I22" s="239">
        <v>25999.35</v>
      </c>
      <c r="J22" s="239">
        <v>37018.6</v>
      </c>
      <c r="K22" s="636" t="s">
        <v>331</v>
      </c>
    </row>
    <row r="23" spans="1:11" ht="13.5" customHeight="1" hidden="1">
      <c r="A23" s="13"/>
      <c r="B23" s="30"/>
      <c r="C23" s="639"/>
      <c r="D23" s="637"/>
      <c r="E23" s="637"/>
      <c r="F23" s="637"/>
      <c r="G23" s="637"/>
      <c r="H23" s="638"/>
      <c r="I23" s="33"/>
      <c r="J23" s="33"/>
      <c r="K23" s="644"/>
    </row>
    <row r="24" spans="1:11" ht="13.5" customHeight="1" hidden="1">
      <c r="A24" s="13"/>
      <c r="B24" s="30"/>
      <c r="C24" s="639"/>
      <c r="D24" s="637"/>
      <c r="E24" s="637"/>
      <c r="F24" s="637"/>
      <c r="G24" s="637"/>
      <c r="H24" s="638"/>
      <c r="I24" s="33"/>
      <c r="J24" s="33"/>
      <c r="K24" s="644"/>
    </row>
    <row r="25" spans="1:11" ht="15" customHeight="1" hidden="1">
      <c r="A25" s="35"/>
      <c r="B25" s="36"/>
      <c r="C25" s="639"/>
      <c r="D25" s="637"/>
      <c r="E25" s="637"/>
      <c r="F25" s="637"/>
      <c r="G25" s="637"/>
      <c r="H25" s="638"/>
      <c r="I25" s="33"/>
      <c r="J25" s="33"/>
      <c r="K25" s="705"/>
    </row>
    <row r="26" spans="1:11" ht="15" customHeight="1" hidden="1">
      <c r="A26" s="35"/>
      <c r="B26" s="36"/>
      <c r="C26" s="183"/>
      <c r="D26" s="181"/>
      <c r="E26" s="181"/>
      <c r="F26" s="181"/>
      <c r="G26" s="181"/>
      <c r="H26" s="189"/>
      <c r="I26" s="33"/>
      <c r="J26" s="33"/>
      <c r="K26" s="705"/>
    </row>
    <row r="27" spans="1:11" ht="15" customHeight="1" hidden="1">
      <c r="A27" s="35"/>
      <c r="B27" s="36"/>
      <c r="C27" s="183"/>
      <c r="D27" s="181"/>
      <c r="E27" s="181"/>
      <c r="F27" s="181"/>
      <c r="G27" s="181"/>
      <c r="H27" s="189"/>
      <c r="I27" s="33"/>
      <c r="J27" s="33"/>
      <c r="K27" s="705"/>
    </row>
    <row r="28" spans="1:11" ht="15" customHeight="1" hidden="1">
      <c r="A28" s="35"/>
      <c r="B28" s="36"/>
      <c r="C28" s="183"/>
      <c r="D28" s="181"/>
      <c r="E28" s="181"/>
      <c r="F28" s="181"/>
      <c r="G28" s="181"/>
      <c r="H28" s="189"/>
      <c r="I28" s="33"/>
      <c r="J28" s="33"/>
      <c r="K28" s="640"/>
    </row>
    <row r="29" spans="1:11" ht="13.5" customHeight="1" hidden="1">
      <c r="A29" s="13" t="s">
        <v>394</v>
      </c>
      <c r="B29" s="30">
        <v>12</v>
      </c>
      <c r="C29" s="636" t="s">
        <v>331</v>
      </c>
      <c r="D29" s="637"/>
      <c r="E29" s="637"/>
      <c r="F29" s="637"/>
      <c r="G29" s="637"/>
      <c r="H29" s="638"/>
      <c r="I29" s="239">
        <v>24168</v>
      </c>
      <c r="J29" s="239">
        <v>29771</v>
      </c>
      <c r="K29" s="636" t="s">
        <v>331</v>
      </c>
    </row>
    <row r="30" spans="1:11" ht="13.5" customHeight="1" hidden="1">
      <c r="A30" s="13"/>
      <c r="B30" s="30"/>
      <c r="C30" s="639"/>
      <c r="D30" s="637"/>
      <c r="E30" s="637"/>
      <c r="F30" s="637"/>
      <c r="G30" s="637"/>
      <c r="H30" s="638"/>
      <c r="I30" s="33"/>
      <c r="J30" s="33"/>
      <c r="K30" s="644"/>
    </row>
    <row r="31" spans="1:11" ht="13.5" customHeight="1" hidden="1">
      <c r="A31" s="13"/>
      <c r="B31" s="30"/>
      <c r="C31" s="639"/>
      <c r="D31" s="637"/>
      <c r="E31" s="637"/>
      <c r="F31" s="637"/>
      <c r="G31" s="637"/>
      <c r="H31" s="638"/>
      <c r="I31" s="33"/>
      <c r="J31" s="33"/>
      <c r="K31" s="644"/>
    </row>
    <row r="32" spans="1:11" ht="15" customHeight="1" hidden="1">
      <c r="A32" s="35"/>
      <c r="B32" s="36"/>
      <c r="C32" s="639"/>
      <c r="D32" s="637"/>
      <c r="E32" s="637"/>
      <c r="F32" s="637"/>
      <c r="G32" s="637"/>
      <c r="H32" s="638"/>
      <c r="I32" s="33"/>
      <c r="J32" s="33"/>
      <c r="K32" s="705"/>
    </row>
    <row r="33" spans="1:11" ht="15" customHeight="1" hidden="1">
      <c r="A33" s="35"/>
      <c r="B33" s="36"/>
      <c r="C33" s="183"/>
      <c r="D33" s="181"/>
      <c r="E33" s="181"/>
      <c r="F33" s="181"/>
      <c r="G33" s="181"/>
      <c r="H33" s="189"/>
      <c r="I33" s="33"/>
      <c r="J33" s="33"/>
      <c r="K33" s="705"/>
    </row>
    <row r="34" spans="1:11" ht="15" customHeight="1" hidden="1">
      <c r="A34" s="35"/>
      <c r="B34" s="36"/>
      <c r="C34" s="183"/>
      <c r="D34" s="181"/>
      <c r="E34" s="181"/>
      <c r="F34" s="181"/>
      <c r="G34" s="181"/>
      <c r="H34" s="189"/>
      <c r="I34" s="33"/>
      <c r="J34" s="33"/>
      <c r="K34" s="705"/>
    </row>
    <row r="35" spans="1:11" ht="15" customHeight="1" hidden="1">
      <c r="A35" s="35"/>
      <c r="B35" s="36"/>
      <c r="C35" s="183"/>
      <c r="D35" s="181"/>
      <c r="E35" s="181"/>
      <c r="F35" s="181"/>
      <c r="G35" s="181"/>
      <c r="H35" s="189"/>
      <c r="I35" s="33"/>
      <c r="J35" s="33"/>
      <c r="K35" s="640"/>
    </row>
    <row r="36" spans="1:11" ht="13.5" customHeight="1" hidden="1">
      <c r="A36" s="13" t="s">
        <v>395</v>
      </c>
      <c r="B36" s="30">
        <v>12</v>
      </c>
      <c r="C36" s="636" t="s">
        <v>331</v>
      </c>
      <c r="D36" s="629"/>
      <c r="E36" s="629"/>
      <c r="F36" s="629"/>
      <c r="G36" s="629"/>
      <c r="H36" s="638"/>
      <c r="I36" s="239">
        <v>24167</v>
      </c>
      <c r="J36" s="239">
        <v>29771</v>
      </c>
      <c r="K36" s="636" t="s">
        <v>331</v>
      </c>
    </row>
    <row r="37" spans="1:11" ht="13.5" customHeight="1" hidden="1">
      <c r="A37" s="13"/>
      <c r="B37" s="30"/>
      <c r="C37" s="639"/>
      <c r="D37" s="629"/>
      <c r="E37" s="629"/>
      <c r="F37" s="629"/>
      <c r="G37" s="629"/>
      <c r="H37" s="638"/>
      <c r="I37" s="33"/>
      <c r="J37" s="33"/>
      <c r="K37" s="644"/>
    </row>
    <row r="38" spans="1:11" ht="13.5" customHeight="1" hidden="1">
      <c r="A38" s="13"/>
      <c r="B38" s="30"/>
      <c r="C38" s="639"/>
      <c r="D38" s="629"/>
      <c r="E38" s="629"/>
      <c r="F38" s="629"/>
      <c r="G38" s="629"/>
      <c r="H38" s="638"/>
      <c r="I38" s="33"/>
      <c r="J38" s="33"/>
      <c r="K38" s="644"/>
    </row>
    <row r="39" spans="1:11" ht="15" customHeight="1" hidden="1">
      <c r="A39" s="35"/>
      <c r="B39" s="36"/>
      <c r="C39" s="639"/>
      <c r="D39" s="629"/>
      <c r="E39" s="629"/>
      <c r="F39" s="629"/>
      <c r="G39" s="629"/>
      <c r="H39" s="638"/>
      <c r="I39" s="33"/>
      <c r="J39" s="33"/>
      <c r="K39" s="705"/>
    </row>
    <row r="40" spans="1:11" ht="15" customHeight="1" hidden="1">
      <c r="A40" s="35"/>
      <c r="B40" s="36"/>
      <c r="C40" s="183"/>
      <c r="D40" s="181"/>
      <c r="E40" s="181"/>
      <c r="F40" s="181"/>
      <c r="G40" s="181"/>
      <c r="H40" s="189"/>
      <c r="I40" s="33"/>
      <c r="J40" s="33"/>
      <c r="K40" s="705"/>
    </row>
    <row r="41" spans="1:11" ht="15" customHeight="1" hidden="1">
      <c r="A41" s="35"/>
      <c r="B41" s="36"/>
      <c r="C41" s="183"/>
      <c r="D41" s="181"/>
      <c r="E41" s="181"/>
      <c r="F41" s="181"/>
      <c r="G41" s="181"/>
      <c r="H41" s="189"/>
      <c r="I41" s="33"/>
      <c r="J41" s="33"/>
      <c r="K41" s="705"/>
    </row>
    <row r="42" spans="1:11" ht="15" customHeight="1" hidden="1">
      <c r="A42" s="35"/>
      <c r="B42" s="36"/>
      <c r="C42" s="183"/>
      <c r="D42" s="181"/>
      <c r="E42" s="181"/>
      <c r="F42" s="181"/>
      <c r="G42" s="181"/>
      <c r="H42" s="189"/>
      <c r="I42" s="33"/>
      <c r="J42" s="33"/>
      <c r="K42" s="640"/>
    </row>
    <row r="43" spans="1:11" ht="13.5" customHeight="1" hidden="1">
      <c r="A43" s="13" t="s">
        <v>396</v>
      </c>
      <c r="B43" s="30">
        <v>12</v>
      </c>
      <c r="C43" s="636" t="s">
        <v>331</v>
      </c>
      <c r="D43" s="629"/>
      <c r="E43" s="629"/>
      <c r="F43" s="629"/>
      <c r="G43" s="629"/>
      <c r="H43" s="638"/>
      <c r="I43" s="233">
        <v>24328</v>
      </c>
      <c r="J43" s="233">
        <v>27511.4</v>
      </c>
      <c r="K43" s="636" t="s">
        <v>331</v>
      </c>
    </row>
    <row r="44" spans="1:11" ht="13.5" customHeight="1" hidden="1">
      <c r="A44" s="13"/>
      <c r="B44" s="30"/>
      <c r="C44" s="639"/>
      <c r="D44" s="629"/>
      <c r="E44" s="629"/>
      <c r="F44" s="629"/>
      <c r="G44" s="629"/>
      <c r="H44" s="638"/>
      <c r="I44" s="34"/>
      <c r="J44" s="34"/>
      <c r="K44" s="640"/>
    </row>
    <row r="45" spans="1:11" ht="13.5" customHeight="1" hidden="1">
      <c r="A45" s="13"/>
      <c r="B45" s="30"/>
      <c r="C45" s="639"/>
      <c r="D45" s="629"/>
      <c r="E45" s="629"/>
      <c r="F45" s="629"/>
      <c r="G45" s="629"/>
      <c r="H45" s="638"/>
      <c r="I45" s="34"/>
      <c r="J45" s="34"/>
      <c r="K45" s="640"/>
    </row>
    <row r="46" spans="1:11" ht="59.25" customHeight="1" hidden="1">
      <c r="A46" s="35"/>
      <c r="B46" s="36"/>
      <c r="C46" s="639"/>
      <c r="D46" s="629"/>
      <c r="E46" s="629"/>
      <c r="F46" s="629"/>
      <c r="G46" s="629"/>
      <c r="H46" s="629"/>
      <c r="I46" s="58"/>
      <c r="J46" s="34"/>
      <c r="K46" s="640"/>
    </row>
    <row r="47" spans="1:11" ht="15" customHeight="1" hidden="1">
      <c r="A47" s="13" t="s">
        <v>425</v>
      </c>
      <c r="B47" s="119">
        <v>11</v>
      </c>
      <c r="C47" s="636" t="s">
        <v>520</v>
      </c>
      <c r="D47" s="629"/>
      <c r="E47" s="629"/>
      <c r="F47" s="629"/>
      <c r="G47" s="629"/>
      <c r="H47" s="638"/>
      <c r="I47" s="376">
        <v>24177</v>
      </c>
      <c r="J47" s="376">
        <v>34877</v>
      </c>
      <c r="K47" s="704" t="s">
        <v>520</v>
      </c>
    </row>
    <row r="48" spans="1:11" ht="15" customHeight="1" hidden="1">
      <c r="A48" s="13"/>
      <c r="B48" s="119"/>
      <c r="C48" s="639"/>
      <c r="D48" s="629"/>
      <c r="E48" s="629"/>
      <c r="F48" s="629"/>
      <c r="G48" s="629"/>
      <c r="H48" s="638"/>
      <c r="I48" s="377"/>
      <c r="J48" s="377"/>
      <c r="K48" s="640"/>
    </row>
    <row r="49" spans="1:11" ht="15" customHeight="1" hidden="1">
      <c r="A49" s="13"/>
      <c r="B49" s="119"/>
      <c r="C49" s="639"/>
      <c r="D49" s="629"/>
      <c r="E49" s="629"/>
      <c r="F49" s="629"/>
      <c r="G49" s="629"/>
      <c r="H49" s="638"/>
      <c r="I49" s="377"/>
      <c r="J49" s="377"/>
      <c r="K49" s="640"/>
    </row>
    <row r="50" spans="1:11" ht="37.5" customHeight="1" hidden="1">
      <c r="A50" s="13"/>
      <c r="B50" s="119"/>
      <c r="C50" s="639"/>
      <c r="D50" s="629"/>
      <c r="E50" s="629"/>
      <c r="F50" s="629"/>
      <c r="G50" s="629"/>
      <c r="H50" s="638"/>
      <c r="I50" s="377"/>
      <c r="J50" s="377"/>
      <c r="K50" s="640"/>
    </row>
    <row r="51" spans="1:11" ht="15" customHeight="1">
      <c r="A51" s="111" t="s">
        <v>495</v>
      </c>
      <c r="B51" s="119">
        <v>9</v>
      </c>
      <c r="C51" s="636" t="s">
        <v>488</v>
      </c>
      <c r="D51" s="629"/>
      <c r="E51" s="629"/>
      <c r="F51" s="629"/>
      <c r="G51" s="629"/>
      <c r="H51" s="638"/>
      <c r="I51" s="374">
        <v>21249</v>
      </c>
      <c r="J51" s="374">
        <v>36835</v>
      </c>
      <c r="K51" s="636" t="s">
        <v>488</v>
      </c>
    </row>
    <row r="52" spans="1:11" ht="15" customHeight="1">
      <c r="A52" s="13"/>
      <c r="B52" s="119"/>
      <c r="C52" s="639"/>
      <c r="D52" s="629"/>
      <c r="E52" s="629"/>
      <c r="F52" s="629"/>
      <c r="G52" s="629"/>
      <c r="H52" s="638"/>
      <c r="I52" s="58"/>
      <c r="J52" s="58"/>
      <c r="K52" s="640"/>
    </row>
    <row r="53" spans="1:11" ht="15" customHeight="1">
      <c r="A53" s="13"/>
      <c r="B53" s="119"/>
      <c r="C53" s="639"/>
      <c r="D53" s="629"/>
      <c r="E53" s="629"/>
      <c r="F53" s="629"/>
      <c r="G53" s="629"/>
      <c r="H53" s="638"/>
      <c r="I53" s="58"/>
      <c r="J53" s="58"/>
      <c r="K53" s="640"/>
    </row>
    <row r="54" spans="1:11" ht="37.5" customHeight="1">
      <c r="A54" s="13"/>
      <c r="B54" s="119"/>
      <c r="C54" s="639"/>
      <c r="D54" s="629"/>
      <c r="E54" s="629"/>
      <c r="F54" s="629"/>
      <c r="G54" s="629"/>
      <c r="H54" s="638"/>
      <c r="I54" s="58"/>
      <c r="J54" s="58"/>
      <c r="K54" s="640"/>
    </row>
    <row r="55" spans="1:11" ht="15" customHeight="1">
      <c r="A55" s="13" t="s">
        <v>512</v>
      </c>
      <c r="B55" s="119">
        <v>9</v>
      </c>
      <c r="C55" s="636" t="s">
        <v>488</v>
      </c>
      <c r="D55" s="629"/>
      <c r="E55" s="629"/>
      <c r="F55" s="629"/>
      <c r="G55" s="629"/>
      <c r="H55" s="638"/>
      <c r="I55" s="364">
        <v>21216.804399999997</v>
      </c>
      <c r="J55" s="364">
        <v>36839.07</v>
      </c>
      <c r="K55" s="636" t="s">
        <v>488</v>
      </c>
    </row>
    <row r="56" spans="1:11" ht="15" customHeight="1">
      <c r="A56" s="13"/>
      <c r="B56" s="119"/>
      <c r="C56" s="639"/>
      <c r="D56" s="629"/>
      <c r="E56" s="629"/>
      <c r="F56" s="629"/>
      <c r="G56" s="629"/>
      <c r="H56" s="638"/>
      <c r="I56" s="58"/>
      <c r="J56" s="58"/>
      <c r="K56" s="640"/>
    </row>
    <row r="57" spans="1:11" ht="15" customHeight="1">
      <c r="A57" s="13"/>
      <c r="B57" s="119"/>
      <c r="C57" s="639"/>
      <c r="D57" s="629"/>
      <c r="E57" s="629"/>
      <c r="F57" s="629"/>
      <c r="G57" s="629"/>
      <c r="H57" s="638"/>
      <c r="I57" s="58"/>
      <c r="J57" s="58"/>
      <c r="K57" s="640"/>
    </row>
    <row r="58" spans="1:11" ht="37.5" customHeight="1">
      <c r="A58" s="13"/>
      <c r="B58" s="119"/>
      <c r="C58" s="639"/>
      <c r="D58" s="629"/>
      <c r="E58" s="629"/>
      <c r="F58" s="629"/>
      <c r="G58" s="629"/>
      <c r="H58" s="638"/>
      <c r="I58" s="58"/>
      <c r="J58" s="58"/>
      <c r="K58" s="640"/>
    </row>
    <row r="59" spans="1:11" ht="15" customHeight="1">
      <c r="A59" s="111" t="s">
        <v>610</v>
      </c>
      <c r="B59" s="119">
        <v>9</v>
      </c>
      <c r="C59" s="636" t="s">
        <v>488</v>
      </c>
      <c r="D59" s="629"/>
      <c r="E59" s="629"/>
      <c r="F59" s="629"/>
      <c r="G59" s="629"/>
      <c r="H59" s="638"/>
      <c r="I59" s="374">
        <v>21017</v>
      </c>
      <c r="J59" s="374">
        <v>36884.2</v>
      </c>
      <c r="K59" s="636" t="s">
        <v>488</v>
      </c>
    </row>
    <row r="60" spans="1:11" ht="15" customHeight="1">
      <c r="A60" s="13"/>
      <c r="B60" s="119"/>
      <c r="C60" s="639"/>
      <c r="D60" s="629"/>
      <c r="E60" s="629"/>
      <c r="F60" s="629"/>
      <c r="G60" s="629"/>
      <c r="H60" s="638"/>
      <c r="I60" s="58"/>
      <c r="J60" s="58"/>
      <c r="K60" s="640"/>
    </row>
    <row r="61" spans="1:11" ht="15" customHeight="1">
      <c r="A61" s="13"/>
      <c r="B61" s="119"/>
      <c r="C61" s="639"/>
      <c r="D61" s="629"/>
      <c r="E61" s="629"/>
      <c r="F61" s="629"/>
      <c r="G61" s="629"/>
      <c r="H61" s="638"/>
      <c r="I61" s="58"/>
      <c r="J61" s="58"/>
      <c r="K61" s="640"/>
    </row>
    <row r="62" spans="1:11" ht="37.5" customHeight="1">
      <c r="A62" s="13"/>
      <c r="B62" s="119"/>
      <c r="C62" s="639"/>
      <c r="D62" s="629"/>
      <c r="E62" s="629"/>
      <c r="F62" s="629"/>
      <c r="G62" s="629"/>
      <c r="H62" s="638"/>
      <c r="I62" s="58"/>
      <c r="J62" s="58"/>
      <c r="K62" s="640"/>
    </row>
    <row r="63" spans="1:11" ht="15" customHeight="1">
      <c r="A63" s="111" t="s">
        <v>614</v>
      </c>
      <c r="B63" s="119">
        <v>9</v>
      </c>
      <c r="C63" s="636" t="s">
        <v>488</v>
      </c>
      <c r="D63" s="629"/>
      <c r="E63" s="629"/>
      <c r="F63" s="629"/>
      <c r="G63" s="629"/>
      <c r="H63" s="638"/>
      <c r="I63" s="364">
        <v>20186.6044</v>
      </c>
      <c r="J63" s="364">
        <v>36884.17</v>
      </c>
      <c r="K63" s="636" t="s">
        <v>488</v>
      </c>
    </row>
    <row r="64" spans="1:11" ht="15" customHeight="1">
      <c r="A64" s="13"/>
      <c r="B64" s="119"/>
      <c r="C64" s="639"/>
      <c r="D64" s="629"/>
      <c r="E64" s="629"/>
      <c r="F64" s="629"/>
      <c r="G64" s="629"/>
      <c r="H64" s="638"/>
      <c r="I64" s="58"/>
      <c r="J64" s="34"/>
      <c r="K64" s="640"/>
    </row>
    <row r="65" spans="1:11" ht="15" customHeight="1">
      <c r="A65" s="13"/>
      <c r="B65" s="119"/>
      <c r="C65" s="639"/>
      <c r="D65" s="629"/>
      <c r="E65" s="629"/>
      <c r="F65" s="629"/>
      <c r="G65" s="629"/>
      <c r="H65" s="638"/>
      <c r="I65" s="58"/>
      <c r="J65" s="34"/>
      <c r="K65" s="640"/>
    </row>
    <row r="66" spans="1:11" ht="37.5" customHeight="1">
      <c r="A66" s="13"/>
      <c r="B66" s="119"/>
      <c r="C66" s="639"/>
      <c r="D66" s="629"/>
      <c r="E66" s="629"/>
      <c r="F66" s="629"/>
      <c r="G66" s="629"/>
      <c r="H66" s="638"/>
      <c r="I66" s="58"/>
      <c r="J66" s="34"/>
      <c r="K66" s="640"/>
    </row>
    <row r="67" spans="1:11" ht="15" customHeight="1">
      <c r="A67" s="111" t="s">
        <v>656</v>
      </c>
      <c r="B67" s="119">
        <v>9</v>
      </c>
      <c r="C67" s="636" t="s">
        <v>488</v>
      </c>
      <c r="D67" s="629"/>
      <c r="E67" s="629"/>
      <c r="F67" s="629"/>
      <c r="G67" s="629"/>
      <c r="H67" s="638"/>
      <c r="I67" s="364">
        <f>SUM(I77:I85)</f>
        <v>20417.804399999997</v>
      </c>
      <c r="J67" s="364">
        <f>SUM(J77:J85)</f>
        <v>36884.17</v>
      </c>
      <c r="K67" s="636" t="s">
        <v>488</v>
      </c>
    </row>
    <row r="68" spans="1:11" ht="15" customHeight="1">
      <c r="A68" s="13"/>
      <c r="B68" s="119"/>
      <c r="C68" s="639"/>
      <c r="D68" s="629"/>
      <c r="E68" s="629"/>
      <c r="F68" s="629"/>
      <c r="G68" s="629"/>
      <c r="H68" s="638"/>
      <c r="I68" s="58"/>
      <c r="J68" s="34"/>
      <c r="K68" s="640"/>
    </row>
    <row r="69" spans="1:11" ht="15" customHeight="1">
      <c r="A69" s="13"/>
      <c r="B69" s="119"/>
      <c r="C69" s="639"/>
      <c r="D69" s="629"/>
      <c r="E69" s="629"/>
      <c r="F69" s="629"/>
      <c r="G69" s="629"/>
      <c r="H69" s="638"/>
      <c r="I69" s="58"/>
      <c r="J69" s="34"/>
      <c r="K69" s="640"/>
    </row>
    <row r="70" spans="1:11" ht="37.5" customHeight="1">
      <c r="A70" s="11"/>
      <c r="B70" s="120"/>
      <c r="C70" s="698"/>
      <c r="D70" s="699"/>
      <c r="E70" s="699"/>
      <c r="F70" s="699"/>
      <c r="G70" s="699"/>
      <c r="H70" s="700"/>
      <c r="I70" s="393"/>
      <c r="J70" s="44"/>
      <c r="K70" s="701"/>
    </row>
    <row r="71" spans="1:11" s="17" customFormat="1" ht="24.75" customHeight="1">
      <c r="A71" s="1" t="s">
        <v>569</v>
      </c>
      <c r="B71" s="1"/>
      <c r="C71" s="45"/>
      <c r="D71" s="45"/>
      <c r="E71" s="45"/>
      <c r="F71" s="46"/>
      <c r="G71" s="46"/>
      <c r="H71" s="46"/>
      <c r="I71" s="46"/>
      <c r="J71" s="46"/>
      <c r="K71" s="45"/>
    </row>
    <row r="72" spans="1:11" s="17" customFormat="1" ht="9.75" customHeight="1">
      <c r="A72" s="7"/>
      <c r="B72" s="1"/>
      <c r="C72" s="15"/>
      <c r="D72" s="15"/>
      <c r="E72" s="15"/>
      <c r="F72" s="16"/>
      <c r="G72" s="16"/>
      <c r="H72" s="16"/>
      <c r="I72" s="16"/>
      <c r="J72" s="16"/>
      <c r="K72" s="15"/>
    </row>
    <row r="73" spans="1:11" ht="24.75" customHeight="1">
      <c r="A73" s="18" t="s">
        <v>290</v>
      </c>
      <c r="B73" s="19" t="s">
        <v>77</v>
      </c>
      <c r="C73" s="20" t="s">
        <v>29</v>
      </c>
      <c r="D73" s="355" t="s">
        <v>30</v>
      </c>
      <c r="E73" s="610" t="s">
        <v>215</v>
      </c>
      <c r="F73" s="276" t="s">
        <v>216</v>
      </c>
      <c r="G73" s="276" t="s">
        <v>217</v>
      </c>
      <c r="H73" s="276" t="s">
        <v>1</v>
      </c>
      <c r="I73" s="276" t="s">
        <v>2</v>
      </c>
      <c r="J73" s="276" t="s">
        <v>404</v>
      </c>
      <c r="K73" s="474" t="s">
        <v>32</v>
      </c>
    </row>
    <row r="74" spans="1:11" ht="24">
      <c r="A74" s="25" t="s">
        <v>33</v>
      </c>
      <c r="B74" s="26" t="s">
        <v>28</v>
      </c>
      <c r="C74" s="25" t="s">
        <v>34</v>
      </c>
      <c r="D74" s="27"/>
      <c r="E74" s="27"/>
      <c r="F74" s="28" t="s">
        <v>35</v>
      </c>
      <c r="G74" s="28" t="s">
        <v>35</v>
      </c>
      <c r="H74" s="28" t="s">
        <v>6</v>
      </c>
      <c r="I74" s="12" t="s">
        <v>130</v>
      </c>
      <c r="J74" s="12" t="s">
        <v>130</v>
      </c>
      <c r="K74" s="27"/>
    </row>
    <row r="75" spans="1:11" ht="9.75" customHeight="1">
      <c r="A75" s="35"/>
      <c r="B75" s="37"/>
      <c r="C75" s="336"/>
      <c r="D75" s="336"/>
      <c r="E75" s="246"/>
      <c r="F75" s="434"/>
      <c r="G75" s="435"/>
      <c r="H75" s="426"/>
      <c r="I75" s="58"/>
      <c r="J75" s="58"/>
      <c r="K75" s="37"/>
    </row>
    <row r="76" spans="1:11" ht="16.5" customHeight="1" hidden="1">
      <c r="A76" s="115" t="s">
        <v>161</v>
      </c>
      <c r="B76" s="39">
        <v>86</v>
      </c>
      <c r="C76" s="38" t="s">
        <v>155</v>
      </c>
      <c r="D76" s="21" t="s">
        <v>159</v>
      </c>
      <c r="E76" s="21" t="s">
        <v>158</v>
      </c>
      <c r="F76" s="225">
        <v>4.5</v>
      </c>
      <c r="G76" s="225">
        <v>90</v>
      </c>
      <c r="H76" s="58">
        <v>0</v>
      </c>
      <c r="I76" s="58">
        <v>0</v>
      </c>
      <c r="J76" s="58">
        <v>0</v>
      </c>
      <c r="K76" s="40" t="s">
        <v>142</v>
      </c>
    </row>
    <row r="77" spans="1:12" ht="16.5" customHeight="1">
      <c r="A77" s="115" t="s">
        <v>483</v>
      </c>
      <c r="B77" s="39">
        <v>10</v>
      </c>
      <c r="C77" s="38" t="s">
        <v>156</v>
      </c>
      <c r="D77" s="21" t="s">
        <v>159</v>
      </c>
      <c r="E77" s="21" t="s">
        <v>438</v>
      </c>
      <c r="F77" s="408">
        <v>5.5</v>
      </c>
      <c r="G77" s="403">
        <v>98.9</v>
      </c>
      <c r="H77" s="408">
        <v>0</v>
      </c>
      <c r="I77" s="403">
        <v>0</v>
      </c>
      <c r="J77" s="403">
        <v>0</v>
      </c>
      <c r="K77" s="24" t="s">
        <v>536</v>
      </c>
      <c r="L77" s="10"/>
    </row>
    <row r="78" spans="1:12" ht="32.25" customHeight="1">
      <c r="A78" s="211" t="s">
        <v>481</v>
      </c>
      <c r="B78" s="123">
        <v>49</v>
      </c>
      <c r="C78" s="211" t="s">
        <v>49</v>
      </c>
      <c r="D78" s="212" t="s">
        <v>50</v>
      </c>
      <c r="E78" s="595" t="s">
        <v>442</v>
      </c>
      <c r="F78" s="408">
        <v>114</v>
      </c>
      <c r="G78" s="403">
        <v>205</v>
      </c>
      <c r="H78" s="408">
        <v>293</v>
      </c>
      <c r="I78" s="561">
        <v>4726</v>
      </c>
      <c r="J78" s="403">
        <v>14860</v>
      </c>
      <c r="K78" s="155" t="s">
        <v>536</v>
      </c>
      <c r="L78" s="10"/>
    </row>
    <row r="79" spans="1:12" ht="16.5" customHeight="1">
      <c r="A79" s="115" t="s">
        <v>485</v>
      </c>
      <c r="B79" s="39">
        <v>16</v>
      </c>
      <c r="C79" s="38" t="s">
        <v>153</v>
      </c>
      <c r="D79" s="21" t="s">
        <v>50</v>
      </c>
      <c r="E79" s="21" t="s">
        <v>440</v>
      </c>
      <c r="F79" s="408">
        <v>57.6</v>
      </c>
      <c r="G79" s="403">
        <v>86.5</v>
      </c>
      <c r="H79" s="408">
        <v>11</v>
      </c>
      <c r="I79" s="561">
        <v>95.5</v>
      </c>
      <c r="J79" s="403">
        <v>1400</v>
      </c>
      <c r="K79" s="24" t="s">
        <v>545</v>
      </c>
      <c r="L79" s="10"/>
    </row>
    <row r="80" spans="1:12" ht="16.5" customHeight="1">
      <c r="A80" s="38" t="s">
        <v>482</v>
      </c>
      <c r="B80" s="39">
        <v>23</v>
      </c>
      <c r="C80" s="38" t="s">
        <v>47</v>
      </c>
      <c r="D80" s="21" t="s">
        <v>48</v>
      </c>
      <c r="E80" s="21" t="s">
        <v>439</v>
      </c>
      <c r="F80" s="408">
        <v>30.3</v>
      </c>
      <c r="G80" s="403">
        <v>363.6</v>
      </c>
      <c r="H80" s="408">
        <v>821.91</v>
      </c>
      <c r="I80" s="403">
        <v>13218.1</v>
      </c>
      <c r="J80" s="403">
        <v>17162.1</v>
      </c>
      <c r="K80" s="24" t="s">
        <v>546</v>
      </c>
      <c r="L80" s="10"/>
    </row>
    <row r="81" spans="1:12" ht="34.5" customHeight="1">
      <c r="A81" s="213" t="s">
        <v>479</v>
      </c>
      <c r="B81" s="123">
        <v>74</v>
      </c>
      <c r="C81" s="215" t="s">
        <v>332</v>
      </c>
      <c r="D81" s="212" t="s">
        <v>160</v>
      </c>
      <c r="E81" s="212" t="s">
        <v>428</v>
      </c>
      <c r="F81" s="408">
        <v>57.5</v>
      </c>
      <c r="G81" s="403">
        <v>169.5</v>
      </c>
      <c r="H81" s="408">
        <v>53.35</v>
      </c>
      <c r="I81" s="403">
        <v>745</v>
      </c>
      <c r="J81" s="403">
        <v>975.6</v>
      </c>
      <c r="K81" s="155" t="s">
        <v>536</v>
      </c>
      <c r="L81" s="10"/>
    </row>
    <row r="82" spans="1:12" ht="34.5" customHeight="1">
      <c r="A82" s="213" t="s">
        <v>480</v>
      </c>
      <c r="B82" s="123">
        <v>84</v>
      </c>
      <c r="C82" s="215" t="s">
        <v>332</v>
      </c>
      <c r="D82" s="212" t="s">
        <v>160</v>
      </c>
      <c r="E82" s="212" t="s">
        <v>428</v>
      </c>
      <c r="F82" s="408">
        <v>61.5</v>
      </c>
      <c r="G82" s="403">
        <v>314</v>
      </c>
      <c r="H82" s="408">
        <v>65</v>
      </c>
      <c r="I82" s="561">
        <v>1143.3</v>
      </c>
      <c r="J82" s="403">
        <v>1440</v>
      </c>
      <c r="K82" s="155" t="s">
        <v>536</v>
      </c>
      <c r="L82" s="10"/>
    </row>
    <row r="83" spans="1:12" ht="16.5" customHeight="1">
      <c r="A83" s="115" t="s">
        <v>484</v>
      </c>
      <c r="B83" s="39">
        <v>26</v>
      </c>
      <c r="C83" s="38" t="s">
        <v>154</v>
      </c>
      <c r="D83" s="21" t="s">
        <v>160</v>
      </c>
      <c r="E83" s="21" t="s">
        <v>428</v>
      </c>
      <c r="F83" s="408">
        <v>27.3</v>
      </c>
      <c r="G83" s="403">
        <v>57.2</v>
      </c>
      <c r="H83" s="408">
        <v>2</v>
      </c>
      <c r="I83" s="561">
        <v>8.6</v>
      </c>
      <c r="J83" s="403">
        <v>11.1</v>
      </c>
      <c r="K83" s="24" t="s">
        <v>536</v>
      </c>
      <c r="L83" s="10"/>
    </row>
    <row r="84" spans="1:12" ht="16.5" customHeight="1">
      <c r="A84" s="38" t="s">
        <v>487</v>
      </c>
      <c r="B84" s="39">
        <v>68</v>
      </c>
      <c r="C84" s="38" t="s">
        <v>333</v>
      </c>
      <c r="D84" s="21" t="s">
        <v>48</v>
      </c>
      <c r="E84" s="21" t="s">
        <v>433</v>
      </c>
      <c r="F84" s="408">
        <v>12</v>
      </c>
      <c r="G84" s="403">
        <v>64</v>
      </c>
      <c r="H84" s="408">
        <v>4.96</v>
      </c>
      <c r="I84" s="403">
        <v>21.3044</v>
      </c>
      <c r="J84" s="403">
        <v>30.37</v>
      </c>
      <c r="K84" s="24" t="s">
        <v>547</v>
      </c>
      <c r="L84" s="10"/>
    </row>
    <row r="85" spans="1:12" s="214" customFormat="1" ht="16.5" customHeight="1">
      <c r="A85" s="350" t="s">
        <v>486</v>
      </c>
      <c r="B85" s="351">
        <v>90</v>
      </c>
      <c r="C85" s="597" t="s">
        <v>47</v>
      </c>
      <c r="D85" s="352" t="s">
        <v>157</v>
      </c>
      <c r="E85" s="352" t="s">
        <v>441</v>
      </c>
      <c r="F85" s="404">
        <v>15</v>
      </c>
      <c r="G85" s="404">
        <v>352.5</v>
      </c>
      <c r="H85" s="404">
        <v>242</v>
      </c>
      <c r="I85" s="404">
        <v>460</v>
      </c>
      <c r="J85" s="404">
        <v>1005</v>
      </c>
      <c r="K85" s="588" t="s">
        <v>548</v>
      </c>
      <c r="L85" s="370"/>
    </row>
    <row r="86" spans="1:10" ht="16.5" hidden="1">
      <c r="A86" s="10" t="s">
        <v>478</v>
      </c>
      <c r="H86" s="6"/>
      <c r="I86" s="224"/>
      <c r="J86" s="224"/>
    </row>
    <row r="87" spans="1:10" ht="16.5" hidden="1">
      <c r="A87" s="10" t="s">
        <v>461</v>
      </c>
      <c r="I87" s="224"/>
      <c r="J87" s="224"/>
    </row>
    <row r="88" spans="1:8" ht="16.5" hidden="1">
      <c r="A88" s="78" t="s">
        <v>462</v>
      </c>
      <c r="H88" s="224">
        <v>1500.61</v>
      </c>
    </row>
  </sheetData>
  <mergeCells count="28">
    <mergeCell ref="C14:H14"/>
    <mergeCell ref="C36:H39"/>
    <mergeCell ref="K43:K46"/>
    <mergeCell ref="K36:K42"/>
    <mergeCell ref="K15:K21"/>
    <mergeCell ref="C22:H25"/>
    <mergeCell ref="K22:K28"/>
    <mergeCell ref="K29:K35"/>
    <mergeCell ref="C63:H66"/>
    <mergeCell ref="K63:K66"/>
    <mergeCell ref="C47:H50"/>
    <mergeCell ref="K47:K50"/>
    <mergeCell ref="K55:K58"/>
    <mergeCell ref="C51:H54"/>
    <mergeCell ref="K51:K54"/>
    <mergeCell ref="C59:H62"/>
    <mergeCell ref="K59:K62"/>
    <mergeCell ref="C55:H58"/>
    <mergeCell ref="C67:H70"/>
    <mergeCell ref="K67:K70"/>
    <mergeCell ref="A1:K2"/>
    <mergeCell ref="C43:H46"/>
    <mergeCell ref="C15:H18"/>
    <mergeCell ref="C29:H32"/>
    <mergeCell ref="C10:H10"/>
    <mergeCell ref="C11:H11"/>
    <mergeCell ref="C12:H12"/>
    <mergeCell ref="C13:H13"/>
  </mergeCells>
  <printOptions horizontalCentered="1"/>
  <pageMargins left="0.7086614173228347" right="0.2755905511811024" top="0.6692913385826772" bottom="0.6692913385826772" header="0.5118110236220472" footer="0.5118110236220472"/>
  <pageSetup horizontalDpi="600" verticalDpi="600" orientation="landscape" paperSize="9" r:id="rId1"/>
  <rowBreaks count="1" manualBreakCount="1">
    <brk id="70" max="255" man="1"/>
  </rowBreaks>
  <ignoredErrors>
    <ignoredError sqref="I67:J6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36" sqref="I36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7" customFormat="1" ht="24" customHeight="1">
      <c r="A1" s="1" t="s">
        <v>573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4.5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2.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2.5" customHeight="1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2.75" customHeight="1" hidden="1">
      <c r="A5" s="13" t="s">
        <v>79</v>
      </c>
      <c r="B5" s="30">
        <v>3</v>
      </c>
      <c r="C5" s="49" t="s">
        <v>95</v>
      </c>
      <c r="D5" s="32"/>
      <c r="E5" s="32"/>
      <c r="F5" s="33">
        <v>191</v>
      </c>
      <c r="G5" s="33">
        <v>2205.4</v>
      </c>
      <c r="H5" s="33">
        <v>2001.29</v>
      </c>
      <c r="I5" s="33">
        <v>626.59</v>
      </c>
      <c r="J5" s="33">
        <v>740.89</v>
      </c>
      <c r="K5" s="50" t="s">
        <v>95</v>
      </c>
    </row>
    <row r="6" spans="1:11" ht="12.75" customHeight="1" hidden="1">
      <c r="A6" s="13" t="s">
        <v>81</v>
      </c>
      <c r="B6" s="30">
        <v>3</v>
      </c>
      <c r="C6" s="84" t="s">
        <v>95</v>
      </c>
      <c r="D6" s="22"/>
      <c r="E6" s="22"/>
      <c r="F6" s="33">
        <v>191</v>
      </c>
      <c r="G6" s="33">
        <v>2205.4</v>
      </c>
      <c r="H6" s="33">
        <v>2001.29</v>
      </c>
      <c r="I6" s="33">
        <v>666.6</v>
      </c>
      <c r="J6" s="33">
        <v>740.89</v>
      </c>
      <c r="K6" s="83" t="s">
        <v>95</v>
      </c>
    </row>
    <row r="7" spans="1:11" ht="12.75" customHeight="1" hidden="1">
      <c r="A7" s="13" t="s">
        <v>7</v>
      </c>
      <c r="B7" s="30">
        <v>3</v>
      </c>
      <c r="C7" s="84" t="s">
        <v>95</v>
      </c>
      <c r="D7" s="22"/>
      <c r="E7" s="22"/>
      <c r="F7" s="33">
        <v>191</v>
      </c>
      <c r="G7" s="33">
        <v>2205.4</v>
      </c>
      <c r="H7" s="33">
        <v>2001.29</v>
      </c>
      <c r="I7" s="33">
        <v>666.6</v>
      </c>
      <c r="J7" s="33">
        <v>740.89</v>
      </c>
      <c r="K7" s="83" t="s">
        <v>95</v>
      </c>
    </row>
    <row r="8" spans="1:11" ht="12.75" customHeight="1" hidden="1">
      <c r="A8" s="13" t="s">
        <v>8</v>
      </c>
      <c r="B8" s="30">
        <v>3</v>
      </c>
      <c r="C8" s="84" t="s">
        <v>95</v>
      </c>
      <c r="D8" s="22"/>
      <c r="E8" s="22"/>
      <c r="F8" s="33">
        <v>191</v>
      </c>
      <c r="G8" s="33">
        <v>2205.4</v>
      </c>
      <c r="H8" s="33">
        <v>2001.29</v>
      </c>
      <c r="I8" s="33">
        <v>615.85</v>
      </c>
      <c r="J8" s="33">
        <v>740.89</v>
      </c>
      <c r="K8" s="83" t="s">
        <v>95</v>
      </c>
    </row>
    <row r="9" spans="1:11" ht="15" customHeight="1" hidden="1">
      <c r="A9" s="13" t="s">
        <v>9</v>
      </c>
      <c r="B9" s="30">
        <v>3</v>
      </c>
      <c r="C9" s="83" t="s">
        <v>124</v>
      </c>
      <c r="D9" s="2"/>
      <c r="E9" s="2"/>
      <c r="F9" s="93"/>
      <c r="G9" s="94"/>
      <c r="H9" s="33">
        <v>2001.29</v>
      </c>
      <c r="I9" s="33">
        <v>611.79</v>
      </c>
      <c r="J9" s="33">
        <v>740.89</v>
      </c>
      <c r="K9" s="83" t="s">
        <v>95</v>
      </c>
    </row>
    <row r="10" spans="1:11" ht="13.5" customHeight="1" hidden="1">
      <c r="A10" s="13" t="s">
        <v>10</v>
      </c>
      <c r="B10" s="30">
        <v>3</v>
      </c>
      <c r="C10" s="624" t="s">
        <v>302</v>
      </c>
      <c r="D10" s="622"/>
      <c r="E10" s="622"/>
      <c r="F10" s="622"/>
      <c r="G10" s="622"/>
      <c r="H10" s="623"/>
      <c r="I10" s="33">
        <v>61179</v>
      </c>
      <c r="J10" s="33">
        <v>74089</v>
      </c>
      <c r="K10" s="83" t="s">
        <v>95</v>
      </c>
    </row>
    <row r="11" spans="1:11" ht="15" customHeight="1" hidden="1">
      <c r="A11" s="13" t="s">
        <v>11</v>
      </c>
      <c r="B11" s="30">
        <v>3</v>
      </c>
      <c r="C11" s="624" t="s">
        <v>302</v>
      </c>
      <c r="D11" s="622"/>
      <c r="E11" s="622"/>
      <c r="F11" s="622"/>
      <c r="G11" s="622"/>
      <c r="H11" s="623"/>
      <c r="I11" s="33">
        <v>611.79</v>
      </c>
      <c r="J11" s="33">
        <v>740.89</v>
      </c>
      <c r="K11" s="83" t="s">
        <v>95</v>
      </c>
    </row>
    <row r="12" spans="1:11" ht="13.5" customHeight="1" hidden="1">
      <c r="A12" s="13" t="s">
        <v>74</v>
      </c>
      <c r="B12" s="30">
        <v>3</v>
      </c>
      <c r="C12" s="624" t="s">
        <v>302</v>
      </c>
      <c r="D12" s="622"/>
      <c r="E12" s="622"/>
      <c r="F12" s="622"/>
      <c r="G12" s="622"/>
      <c r="H12" s="623"/>
      <c r="I12" s="33">
        <v>64429</v>
      </c>
      <c r="J12" s="33">
        <v>74089</v>
      </c>
      <c r="K12" s="83" t="s">
        <v>95</v>
      </c>
    </row>
    <row r="13" spans="1:11" ht="13.5" customHeight="1" hidden="1">
      <c r="A13" s="13" t="s">
        <v>75</v>
      </c>
      <c r="B13" s="30">
        <v>3</v>
      </c>
      <c r="C13" s="624" t="s">
        <v>302</v>
      </c>
      <c r="D13" s="622"/>
      <c r="E13" s="622"/>
      <c r="F13" s="622"/>
      <c r="G13" s="622"/>
      <c r="H13" s="623"/>
      <c r="I13" s="239">
        <v>64429</v>
      </c>
      <c r="J13" s="239">
        <v>74089</v>
      </c>
      <c r="K13" s="83" t="s">
        <v>95</v>
      </c>
    </row>
    <row r="14" spans="1:11" ht="13.5" customHeight="1" hidden="1">
      <c r="A14" s="74" t="s">
        <v>106</v>
      </c>
      <c r="B14" s="30">
        <v>4</v>
      </c>
      <c r="C14" s="624" t="s">
        <v>303</v>
      </c>
      <c r="D14" s="622"/>
      <c r="E14" s="622"/>
      <c r="F14" s="622"/>
      <c r="G14" s="622"/>
      <c r="H14" s="623"/>
      <c r="I14" s="239">
        <v>64613</v>
      </c>
      <c r="J14" s="239">
        <v>74180</v>
      </c>
      <c r="K14" s="85" t="s">
        <v>109</v>
      </c>
    </row>
    <row r="15" spans="1:11" ht="15" customHeight="1" hidden="1">
      <c r="A15" s="13" t="s">
        <v>386</v>
      </c>
      <c r="B15" s="30">
        <v>4</v>
      </c>
      <c r="C15" s="706" t="s">
        <v>237</v>
      </c>
      <c r="D15" s="707"/>
      <c r="E15" s="707"/>
      <c r="F15" s="707"/>
      <c r="G15" s="707"/>
      <c r="H15" s="708"/>
      <c r="I15" s="239">
        <v>62330.5</v>
      </c>
      <c r="J15" s="239">
        <v>74272</v>
      </c>
      <c r="K15" s="636" t="s">
        <v>238</v>
      </c>
    </row>
    <row r="16" spans="1:11" ht="18" customHeight="1" hidden="1">
      <c r="A16" s="35"/>
      <c r="B16" s="36"/>
      <c r="C16" s="195"/>
      <c r="D16" s="193"/>
      <c r="E16" s="193"/>
      <c r="F16" s="193"/>
      <c r="G16" s="193"/>
      <c r="H16" s="194"/>
      <c r="I16" s="239"/>
      <c r="J16" s="239"/>
      <c r="K16" s="644"/>
    </row>
    <row r="17" spans="1:11" ht="15" customHeight="1" hidden="1">
      <c r="A17" s="35"/>
      <c r="B17" s="36"/>
      <c r="C17" s="183"/>
      <c r="D17" s="181"/>
      <c r="E17" s="181"/>
      <c r="F17" s="181"/>
      <c r="G17" s="181"/>
      <c r="H17" s="189"/>
      <c r="I17" s="239"/>
      <c r="J17" s="239"/>
      <c r="K17" s="640"/>
    </row>
    <row r="18" spans="1:11" ht="15" customHeight="1" hidden="1">
      <c r="A18" s="13" t="s">
        <v>393</v>
      </c>
      <c r="B18" s="30">
        <v>3</v>
      </c>
      <c r="C18" s="706" t="s">
        <v>334</v>
      </c>
      <c r="D18" s="707"/>
      <c r="E18" s="707"/>
      <c r="F18" s="707"/>
      <c r="G18" s="707"/>
      <c r="H18" s="708"/>
      <c r="I18" s="239">
        <v>62330.5</v>
      </c>
      <c r="J18" s="239">
        <v>74272</v>
      </c>
      <c r="K18" s="636" t="s">
        <v>334</v>
      </c>
    </row>
    <row r="19" spans="1:11" ht="18" customHeight="1" hidden="1">
      <c r="A19" s="35"/>
      <c r="B19" s="36"/>
      <c r="C19" s="195"/>
      <c r="D19" s="193"/>
      <c r="E19" s="193"/>
      <c r="F19" s="193"/>
      <c r="G19" s="193"/>
      <c r="H19" s="194"/>
      <c r="I19" s="33"/>
      <c r="J19" s="33"/>
      <c r="K19" s="640"/>
    </row>
    <row r="20" spans="1:11" ht="15" customHeight="1" hidden="1">
      <c r="A20" s="13" t="s">
        <v>394</v>
      </c>
      <c r="B20" s="30">
        <v>3</v>
      </c>
      <c r="C20" s="706" t="s">
        <v>334</v>
      </c>
      <c r="D20" s="707"/>
      <c r="E20" s="707"/>
      <c r="F20" s="707"/>
      <c r="G20" s="707"/>
      <c r="H20" s="708"/>
      <c r="I20" s="239">
        <v>63528</v>
      </c>
      <c r="J20" s="239">
        <v>73755</v>
      </c>
      <c r="K20" s="636" t="s">
        <v>334</v>
      </c>
    </row>
    <row r="21" spans="1:11" ht="18" customHeight="1" hidden="1">
      <c r="A21" s="35"/>
      <c r="B21" s="36"/>
      <c r="C21" s="195"/>
      <c r="D21" s="193"/>
      <c r="E21" s="193"/>
      <c r="F21" s="193"/>
      <c r="G21" s="193"/>
      <c r="H21" s="194"/>
      <c r="I21" s="33"/>
      <c r="J21" s="33"/>
      <c r="K21" s="640"/>
    </row>
    <row r="22" spans="1:11" ht="18" customHeight="1" hidden="1">
      <c r="A22" s="13" t="s">
        <v>395</v>
      </c>
      <c r="B22" s="30">
        <v>3</v>
      </c>
      <c r="C22" s="706" t="s">
        <v>334</v>
      </c>
      <c r="D22" s="707"/>
      <c r="E22" s="707"/>
      <c r="F22" s="707"/>
      <c r="G22" s="707"/>
      <c r="H22" s="708"/>
      <c r="I22" s="239">
        <v>67031</v>
      </c>
      <c r="J22" s="239">
        <v>73755</v>
      </c>
      <c r="K22" s="636" t="s">
        <v>334</v>
      </c>
    </row>
    <row r="23" spans="1:11" ht="18" customHeight="1" hidden="1">
      <c r="A23" s="35"/>
      <c r="B23" s="36"/>
      <c r="C23" s="195"/>
      <c r="D23" s="193"/>
      <c r="E23" s="193"/>
      <c r="F23" s="193"/>
      <c r="G23" s="193"/>
      <c r="H23" s="194"/>
      <c r="I23" s="33"/>
      <c r="J23" s="33"/>
      <c r="K23" s="640"/>
    </row>
    <row r="24" spans="1:11" ht="15" customHeight="1" hidden="1">
      <c r="A24" s="13" t="s">
        <v>396</v>
      </c>
      <c r="B24" s="30">
        <v>3</v>
      </c>
      <c r="C24" s="706" t="s">
        <v>334</v>
      </c>
      <c r="D24" s="707"/>
      <c r="E24" s="707"/>
      <c r="F24" s="707"/>
      <c r="G24" s="707"/>
      <c r="H24" s="708"/>
      <c r="I24" s="227">
        <v>67031</v>
      </c>
      <c r="J24" s="227">
        <v>73755</v>
      </c>
      <c r="K24" s="636" t="s">
        <v>334</v>
      </c>
    </row>
    <row r="25" spans="1:11" ht="18" customHeight="1" hidden="1">
      <c r="A25" s="35"/>
      <c r="B25" s="36"/>
      <c r="C25" s="195"/>
      <c r="D25" s="193"/>
      <c r="E25" s="193"/>
      <c r="F25" s="193"/>
      <c r="G25" s="193"/>
      <c r="H25" s="194"/>
      <c r="I25" s="34"/>
      <c r="J25" s="34"/>
      <c r="K25" s="640"/>
    </row>
    <row r="26" spans="1:11" ht="15" customHeight="1" hidden="1">
      <c r="A26" s="13" t="s">
        <v>425</v>
      </c>
      <c r="B26" s="30">
        <v>3</v>
      </c>
      <c r="C26" s="706" t="s">
        <v>521</v>
      </c>
      <c r="D26" s="707"/>
      <c r="E26" s="707"/>
      <c r="F26" s="707"/>
      <c r="G26" s="707"/>
      <c r="H26" s="708"/>
      <c r="I26" s="373">
        <v>62409</v>
      </c>
      <c r="J26" s="373">
        <v>73755</v>
      </c>
      <c r="K26" s="636" t="s">
        <v>521</v>
      </c>
    </row>
    <row r="27" spans="1:11" ht="18.75" customHeight="1" hidden="1">
      <c r="A27" s="13"/>
      <c r="B27" s="119"/>
      <c r="C27" s="260"/>
      <c r="D27" s="193"/>
      <c r="E27" s="193"/>
      <c r="F27" s="193"/>
      <c r="G27" s="193"/>
      <c r="H27" s="262"/>
      <c r="I27" s="376"/>
      <c r="J27" s="376"/>
      <c r="K27" s="640"/>
    </row>
    <row r="28" spans="1:11" ht="15" customHeight="1">
      <c r="A28" s="13" t="s">
        <v>496</v>
      </c>
      <c r="B28" s="30">
        <v>3</v>
      </c>
      <c r="C28" s="706" t="s">
        <v>334</v>
      </c>
      <c r="D28" s="707"/>
      <c r="E28" s="707"/>
      <c r="F28" s="707"/>
      <c r="G28" s="707"/>
      <c r="H28" s="708"/>
      <c r="I28" s="373">
        <v>51707</v>
      </c>
      <c r="J28" s="373">
        <v>77842</v>
      </c>
      <c r="K28" s="636" t="s">
        <v>334</v>
      </c>
    </row>
    <row r="29" spans="1:11" ht="18.75" customHeight="1">
      <c r="A29" s="13"/>
      <c r="B29" s="119"/>
      <c r="C29" s="260"/>
      <c r="D29" s="193"/>
      <c r="E29" s="193"/>
      <c r="F29" s="193"/>
      <c r="G29" s="193"/>
      <c r="H29" s="262"/>
      <c r="I29" s="373"/>
      <c r="J29" s="373"/>
      <c r="K29" s="640"/>
    </row>
    <row r="30" spans="1:11" ht="15" customHeight="1">
      <c r="A30" s="13" t="s">
        <v>512</v>
      </c>
      <c r="B30" s="30">
        <v>3</v>
      </c>
      <c r="C30" s="706" t="s">
        <v>334</v>
      </c>
      <c r="D30" s="707"/>
      <c r="E30" s="707"/>
      <c r="F30" s="707"/>
      <c r="G30" s="707"/>
      <c r="H30" s="708"/>
      <c r="I30" s="373">
        <v>47807.75</v>
      </c>
      <c r="J30" s="373">
        <v>77842.3</v>
      </c>
      <c r="K30" s="636" t="s">
        <v>334</v>
      </c>
    </row>
    <row r="31" spans="1:11" ht="18.75" customHeight="1">
      <c r="A31" s="13"/>
      <c r="B31" s="119"/>
      <c r="C31" s="260"/>
      <c r="D31" s="193"/>
      <c r="E31" s="193"/>
      <c r="F31" s="193"/>
      <c r="G31" s="193"/>
      <c r="H31" s="262"/>
      <c r="I31" s="373"/>
      <c r="J31" s="373"/>
      <c r="K31" s="640"/>
    </row>
    <row r="32" spans="1:11" ht="18.75" customHeight="1">
      <c r="A32" s="13" t="s">
        <v>639</v>
      </c>
      <c r="B32" s="30">
        <v>3</v>
      </c>
      <c r="C32" s="706" t="s">
        <v>334</v>
      </c>
      <c r="D32" s="707"/>
      <c r="E32" s="707"/>
      <c r="F32" s="707"/>
      <c r="G32" s="707"/>
      <c r="H32" s="708"/>
      <c r="I32" s="373">
        <v>51821.3</v>
      </c>
      <c r="J32" s="373">
        <v>77842.3</v>
      </c>
      <c r="K32" s="636" t="s">
        <v>334</v>
      </c>
    </row>
    <row r="33" spans="1:11" ht="18.75" customHeight="1">
      <c r="A33" s="13"/>
      <c r="B33" s="119"/>
      <c r="C33" s="260"/>
      <c r="D33" s="193"/>
      <c r="E33" s="193"/>
      <c r="F33" s="193"/>
      <c r="G33" s="193"/>
      <c r="H33" s="262"/>
      <c r="I33" s="227"/>
      <c r="J33" s="428"/>
      <c r="K33" s="640"/>
    </row>
    <row r="34" spans="1:11" ht="18.75" customHeight="1">
      <c r="A34" s="13" t="s">
        <v>612</v>
      </c>
      <c r="B34" s="119">
        <v>3</v>
      </c>
      <c r="C34" s="706" t="s">
        <v>334</v>
      </c>
      <c r="D34" s="707"/>
      <c r="E34" s="707"/>
      <c r="F34" s="707"/>
      <c r="G34" s="707"/>
      <c r="H34" s="708"/>
      <c r="I34" s="373">
        <v>50603.1</v>
      </c>
      <c r="J34" s="429">
        <v>77842.3</v>
      </c>
      <c r="K34" s="636" t="s">
        <v>334</v>
      </c>
    </row>
    <row r="35" spans="1:11" ht="18.75" customHeight="1">
      <c r="A35" s="13"/>
      <c r="B35" s="119"/>
      <c r="C35" s="260"/>
      <c r="D35" s="193"/>
      <c r="E35" s="193"/>
      <c r="F35" s="193"/>
      <c r="G35" s="193"/>
      <c r="H35" s="262"/>
      <c r="I35" s="227"/>
      <c r="J35" s="428"/>
      <c r="K35" s="640"/>
    </row>
    <row r="36" spans="1:11" ht="15" customHeight="1">
      <c r="A36" s="111" t="s">
        <v>656</v>
      </c>
      <c r="B36" s="30">
        <v>3</v>
      </c>
      <c r="C36" s="706" t="s">
        <v>334</v>
      </c>
      <c r="D36" s="707"/>
      <c r="E36" s="707"/>
      <c r="F36" s="707"/>
      <c r="G36" s="707"/>
      <c r="H36" s="709"/>
      <c r="I36" s="373">
        <f>SUM(I39:I42)</f>
        <v>49977.75</v>
      </c>
      <c r="J36" s="373">
        <f>SUM(J39:J42)</f>
        <v>77842.3</v>
      </c>
      <c r="K36" s="636" t="s">
        <v>334</v>
      </c>
    </row>
    <row r="37" spans="1:11" ht="18.75" customHeight="1">
      <c r="A37" s="13"/>
      <c r="B37" s="119"/>
      <c r="C37" s="260"/>
      <c r="D37" s="193"/>
      <c r="E37" s="193"/>
      <c r="F37" s="193"/>
      <c r="G37" s="193"/>
      <c r="H37" s="262"/>
      <c r="I37" s="430"/>
      <c r="J37" s="431"/>
      <c r="K37" s="640"/>
    </row>
    <row r="38" spans="1:11" ht="3" customHeight="1">
      <c r="A38" s="13"/>
      <c r="B38" s="119"/>
      <c r="C38" s="335"/>
      <c r="D38" s="262"/>
      <c r="E38" s="195"/>
      <c r="F38" s="195"/>
      <c r="G38" s="195"/>
      <c r="H38" s="195"/>
      <c r="I38" s="430"/>
      <c r="J38" s="431"/>
      <c r="K38" s="37"/>
    </row>
    <row r="39" spans="1:11" ht="9.75" customHeight="1">
      <c r="A39" s="13"/>
      <c r="B39" s="119"/>
      <c r="C39" s="335"/>
      <c r="D39" s="262"/>
      <c r="E39" s="195"/>
      <c r="F39" s="195"/>
      <c r="G39" s="195"/>
      <c r="H39" s="195"/>
      <c r="I39" s="430"/>
      <c r="J39" s="431"/>
      <c r="K39" s="37"/>
    </row>
    <row r="40" spans="1:12" ht="15.75" customHeight="1">
      <c r="A40" s="38" t="s">
        <v>234</v>
      </c>
      <c r="B40" s="21">
        <v>31</v>
      </c>
      <c r="C40" s="39" t="s">
        <v>171</v>
      </c>
      <c r="D40" s="38" t="s">
        <v>110</v>
      </c>
      <c r="E40" s="24" t="s">
        <v>170</v>
      </c>
      <c r="F40" s="403">
        <v>26</v>
      </c>
      <c r="G40" s="403">
        <v>172</v>
      </c>
      <c r="H40" s="403">
        <v>19.4</v>
      </c>
      <c r="I40" s="427">
        <v>68.1</v>
      </c>
      <c r="J40" s="407">
        <v>91</v>
      </c>
      <c r="K40" s="24" t="s">
        <v>549</v>
      </c>
      <c r="L40" s="10"/>
    </row>
    <row r="41" spans="1:12" ht="15.75" customHeight="1">
      <c r="A41" s="38" t="s">
        <v>235</v>
      </c>
      <c r="B41" s="21">
        <v>76</v>
      </c>
      <c r="C41" s="39" t="s">
        <v>169</v>
      </c>
      <c r="D41" s="38" t="s">
        <v>172</v>
      </c>
      <c r="E41" s="24" t="s">
        <v>170</v>
      </c>
      <c r="F41" s="403">
        <v>28</v>
      </c>
      <c r="G41" s="403">
        <v>1535</v>
      </c>
      <c r="H41" s="403">
        <v>232</v>
      </c>
      <c r="I41" s="427">
        <v>2580</v>
      </c>
      <c r="J41" s="407">
        <v>2911.3</v>
      </c>
      <c r="K41" s="24" t="s">
        <v>550</v>
      </c>
      <c r="L41" s="10"/>
    </row>
    <row r="42" spans="1:11" ht="15.75" customHeight="1">
      <c r="A42" s="118" t="s">
        <v>236</v>
      </c>
      <c r="B42" s="39">
        <v>62</v>
      </c>
      <c r="C42" s="39" t="s">
        <v>51</v>
      </c>
      <c r="D42" s="39" t="s">
        <v>52</v>
      </c>
      <c r="E42" s="24" t="s">
        <v>170</v>
      </c>
      <c r="F42" s="403">
        <v>133</v>
      </c>
      <c r="G42" s="403">
        <v>400</v>
      </c>
      <c r="H42" s="408">
        <v>1804.77</v>
      </c>
      <c r="I42" s="562">
        <v>47329.65</v>
      </c>
      <c r="J42" s="407">
        <v>74840</v>
      </c>
      <c r="K42" s="24" t="s">
        <v>531</v>
      </c>
    </row>
    <row r="43" spans="1:11" ht="15.75" customHeight="1">
      <c r="A43" s="138"/>
      <c r="B43" s="345"/>
      <c r="C43" s="345"/>
      <c r="D43" s="345"/>
      <c r="E43" s="125"/>
      <c r="F43" s="405"/>
      <c r="G43" s="405"/>
      <c r="H43" s="406"/>
      <c r="I43" s="432"/>
      <c r="J43" s="433"/>
      <c r="K43" s="62" t="s">
        <v>532</v>
      </c>
    </row>
    <row r="44" spans="1:10" ht="15" customHeight="1" hidden="1">
      <c r="A44" s="10" t="s">
        <v>421</v>
      </c>
      <c r="I44" s="224"/>
      <c r="J44" s="224"/>
    </row>
    <row r="45" spans="1:8" ht="16.5">
      <c r="A45" s="35"/>
      <c r="H45" s="334"/>
    </row>
  </sheetData>
  <mergeCells count="27">
    <mergeCell ref="C36:H36"/>
    <mergeCell ref="C30:H30"/>
    <mergeCell ref="C32:H32"/>
    <mergeCell ref="K36:K37"/>
    <mergeCell ref="K30:K31"/>
    <mergeCell ref="K32:K33"/>
    <mergeCell ref="K34:K35"/>
    <mergeCell ref="C34:H34"/>
    <mergeCell ref="C10:H10"/>
    <mergeCell ref="C11:H11"/>
    <mergeCell ref="C12:H12"/>
    <mergeCell ref="C13:H13"/>
    <mergeCell ref="C14:H14"/>
    <mergeCell ref="C24:H24"/>
    <mergeCell ref="C15:H15"/>
    <mergeCell ref="K20:K21"/>
    <mergeCell ref="K18:K19"/>
    <mergeCell ref="K22:K23"/>
    <mergeCell ref="C22:H22"/>
    <mergeCell ref="C20:H20"/>
    <mergeCell ref="K24:K25"/>
    <mergeCell ref="K15:K17"/>
    <mergeCell ref="C18:H18"/>
    <mergeCell ref="C28:H28"/>
    <mergeCell ref="K28:K29"/>
    <mergeCell ref="K26:K27"/>
    <mergeCell ref="C26:H26"/>
  </mergeCells>
  <printOptions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27" sqref="A27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7" customFormat="1" ht="24.75" customHeight="1">
      <c r="A1" s="1" t="s">
        <v>574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6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3.25">
      <c r="A4" s="25" t="s">
        <v>33</v>
      </c>
      <c r="B4" s="26" t="s">
        <v>28</v>
      </c>
      <c r="C4" s="25" t="s">
        <v>34</v>
      </c>
      <c r="D4" s="27"/>
      <c r="E4" s="27" t="s">
        <v>99</v>
      </c>
      <c r="F4" s="28" t="s">
        <v>35</v>
      </c>
      <c r="G4" s="28" t="s">
        <v>35</v>
      </c>
      <c r="H4" s="28" t="s">
        <v>6</v>
      </c>
      <c r="I4" s="29" t="s">
        <v>133</v>
      </c>
      <c r="J4" s="29" t="s">
        <v>133</v>
      </c>
      <c r="K4" s="27"/>
    </row>
    <row r="5" spans="1:11" ht="14.25" customHeight="1" hidden="1">
      <c r="A5" s="13" t="s">
        <v>79</v>
      </c>
      <c r="B5" s="30">
        <v>2</v>
      </c>
      <c r="C5" s="84" t="s">
        <v>114</v>
      </c>
      <c r="D5" s="83"/>
      <c r="E5" s="83"/>
      <c r="F5" s="34">
        <v>16</v>
      </c>
      <c r="G5" s="34">
        <v>2054</v>
      </c>
      <c r="H5" s="34">
        <v>175</v>
      </c>
      <c r="I5" s="33">
        <v>3.63</v>
      </c>
      <c r="J5" s="33">
        <v>3.79</v>
      </c>
      <c r="K5" s="86" t="s">
        <v>114</v>
      </c>
    </row>
    <row r="6" spans="1:11" ht="13.5" customHeight="1" hidden="1">
      <c r="A6" s="13" t="s">
        <v>81</v>
      </c>
      <c r="B6" s="30">
        <v>2</v>
      </c>
      <c r="C6" s="84" t="s">
        <v>114</v>
      </c>
      <c r="D6" s="83"/>
      <c r="E6" s="83"/>
      <c r="F6" s="34">
        <v>16</v>
      </c>
      <c r="G6" s="34">
        <v>2054</v>
      </c>
      <c r="H6" s="34">
        <v>175</v>
      </c>
      <c r="I6" s="33">
        <v>3.54</v>
      </c>
      <c r="J6" s="33">
        <v>3.79</v>
      </c>
      <c r="K6" s="86" t="s">
        <v>114</v>
      </c>
    </row>
    <row r="7" spans="1:11" ht="13.5" customHeight="1" hidden="1">
      <c r="A7" s="13" t="s">
        <v>7</v>
      </c>
      <c r="B7" s="30">
        <v>2</v>
      </c>
      <c r="C7" s="84" t="s">
        <v>114</v>
      </c>
      <c r="D7" s="83"/>
      <c r="E7" s="83"/>
      <c r="F7" s="34">
        <v>16</v>
      </c>
      <c r="G7" s="34">
        <v>2054</v>
      </c>
      <c r="H7" s="34">
        <v>175</v>
      </c>
      <c r="I7" s="33">
        <v>3.54</v>
      </c>
      <c r="J7" s="33">
        <v>3.79</v>
      </c>
      <c r="K7" s="86" t="s">
        <v>114</v>
      </c>
    </row>
    <row r="8" spans="1:11" ht="13.5" customHeight="1" hidden="1">
      <c r="A8" s="13" t="s">
        <v>8</v>
      </c>
      <c r="B8" s="30">
        <v>2</v>
      </c>
      <c r="C8" s="84" t="s">
        <v>114</v>
      </c>
      <c r="D8" s="83"/>
      <c r="E8" s="83"/>
      <c r="F8" s="34">
        <v>16</v>
      </c>
      <c r="G8" s="34">
        <v>2054</v>
      </c>
      <c r="H8" s="34">
        <v>175</v>
      </c>
      <c r="I8" s="33">
        <v>3.42</v>
      </c>
      <c r="J8" s="33">
        <v>3.79</v>
      </c>
      <c r="K8" s="86" t="s">
        <v>114</v>
      </c>
    </row>
    <row r="9" spans="1:13" ht="15" customHeight="1" hidden="1">
      <c r="A9" s="13" t="s">
        <v>9</v>
      </c>
      <c r="B9" s="30">
        <v>2</v>
      </c>
      <c r="C9" s="83" t="s">
        <v>126</v>
      </c>
      <c r="D9" s="84"/>
      <c r="E9" s="84"/>
      <c r="F9" s="93"/>
      <c r="G9" s="94"/>
      <c r="H9" s="34">
        <v>175</v>
      </c>
      <c r="I9" s="33">
        <v>3.42</v>
      </c>
      <c r="J9" s="33">
        <v>3.79</v>
      </c>
      <c r="K9" s="86" t="s">
        <v>114</v>
      </c>
      <c r="L9" s="49"/>
      <c r="M9" s="49"/>
    </row>
    <row r="10" spans="1:13" ht="16.5" customHeight="1" hidden="1">
      <c r="A10" s="13" t="s">
        <v>10</v>
      </c>
      <c r="B10" s="30">
        <v>3</v>
      </c>
      <c r="C10" s="624" t="s">
        <v>305</v>
      </c>
      <c r="D10" s="622"/>
      <c r="E10" s="622"/>
      <c r="F10" s="622"/>
      <c r="G10" s="622"/>
      <c r="H10" s="623"/>
      <c r="I10" s="33">
        <v>3419</v>
      </c>
      <c r="J10" s="33">
        <v>3498</v>
      </c>
      <c r="K10" s="87" t="s">
        <v>115</v>
      </c>
      <c r="L10" s="49"/>
      <c r="M10" s="49"/>
    </row>
    <row r="11" spans="1:13" ht="15" customHeight="1" hidden="1">
      <c r="A11" s="13" t="s">
        <v>11</v>
      </c>
      <c r="B11" s="30">
        <v>3</v>
      </c>
      <c r="C11" s="624" t="s">
        <v>305</v>
      </c>
      <c r="D11" s="622"/>
      <c r="E11" s="622"/>
      <c r="F11" s="622"/>
      <c r="G11" s="622"/>
      <c r="H11" s="623"/>
      <c r="I11" s="33">
        <v>34.19</v>
      </c>
      <c r="J11" s="33">
        <v>34.98</v>
      </c>
      <c r="K11" s="87" t="s">
        <v>115</v>
      </c>
      <c r="L11" s="49"/>
      <c r="M11" s="49"/>
    </row>
    <row r="12" spans="1:13" ht="16.5" customHeight="1" hidden="1">
      <c r="A12" s="13" t="s">
        <v>74</v>
      </c>
      <c r="B12" s="30">
        <v>3</v>
      </c>
      <c r="C12" s="624" t="s">
        <v>305</v>
      </c>
      <c r="D12" s="622"/>
      <c r="E12" s="622"/>
      <c r="F12" s="622"/>
      <c r="G12" s="622"/>
      <c r="H12" s="623"/>
      <c r="I12" s="33">
        <v>3419</v>
      </c>
      <c r="J12" s="33">
        <v>3498</v>
      </c>
      <c r="K12" s="87" t="s">
        <v>115</v>
      </c>
      <c r="L12" s="49"/>
      <c r="M12" s="49"/>
    </row>
    <row r="13" spans="1:13" ht="16.5" customHeight="1" hidden="1">
      <c r="A13" s="13" t="s">
        <v>75</v>
      </c>
      <c r="B13" s="30">
        <v>3</v>
      </c>
      <c r="C13" s="624" t="s">
        <v>305</v>
      </c>
      <c r="D13" s="622"/>
      <c r="E13" s="622"/>
      <c r="F13" s="622"/>
      <c r="G13" s="622"/>
      <c r="H13" s="623"/>
      <c r="I13" s="239">
        <v>3419</v>
      </c>
      <c r="J13" s="239">
        <v>3498</v>
      </c>
      <c r="K13" s="87" t="s">
        <v>115</v>
      </c>
      <c r="L13" s="49"/>
      <c r="M13" s="49"/>
    </row>
    <row r="14" spans="1:13" ht="16.5" customHeight="1" hidden="1">
      <c r="A14" s="13" t="s">
        <v>106</v>
      </c>
      <c r="B14" s="30">
        <v>3</v>
      </c>
      <c r="C14" s="624" t="s">
        <v>305</v>
      </c>
      <c r="D14" s="622"/>
      <c r="E14" s="622"/>
      <c r="F14" s="622"/>
      <c r="G14" s="622"/>
      <c r="H14" s="623"/>
      <c r="I14" s="239">
        <v>3419</v>
      </c>
      <c r="J14" s="239">
        <v>3498</v>
      </c>
      <c r="K14" s="87" t="s">
        <v>115</v>
      </c>
      <c r="L14" s="49"/>
      <c r="M14" s="49"/>
    </row>
    <row r="15" spans="1:13" ht="31.5" customHeight="1" hidden="1">
      <c r="A15" s="9" t="s">
        <v>377</v>
      </c>
      <c r="B15" s="123">
        <v>4</v>
      </c>
      <c r="C15" s="691" t="s">
        <v>253</v>
      </c>
      <c r="D15" s="710"/>
      <c r="E15" s="710"/>
      <c r="F15" s="710"/>
      <c r="G15" s="710"/>
      <c r="H15" s="711"/>
      <c r="I15" s="240">
        <v>3258.5</v>
      </c>
      <c r="J15" s="240">
        <v>3319</v>
      </c>
      <c r="K15" s="207" t="s">
        <v>254</v>
      </c>
      <c r="L15" s="49"/>
      <c r="M15" s="49"/>
    </row>
    <row r="16" spans="1:13" ht="31.5" customHeight="1" hidden="1">
      <c r="A16" s="216" t="s">
        <v>382</v>
      </c>
      <c r="B16" s="123">
        <v>4</v>
      </c>
      <c r="C16" s="691" t="s">
        <v>253</v>
      </c>
      <c r="D16" s="710"/>
      <c r="E16" s="710"/>
      <c r="F16" s="710"/>
      <c r="G16" s="710"/>
      <c r="H16" s="711"/>
      <c r="I16" s="240">
        <v>3258.5</v>
      </c>
      <c r="J16" s="240">
        <v>3319</v>
      </c>
      <c r="K16" s="207" t="s">
        <v>254</v>
      </c>
      <c r="L16" s="49"/>
      <c r="M16" s="49"/>
    </row>
    <row r="17" spans="1:13" ht="31.5" customHeight="1" hidden="1">
      <c r="A17" s="216" t="s">
        <v>383</v>
      </c>
      <c r="B17" s="123">
        <v>4</v>
      </c>
      <c r="C17" s="691" t="s">
        <v>253</v>
      </c>
      <c r="D17" s="710"/>
      <c r="E17" s="710"/>
      <c r="F17" s="710"/>
      <c r="G17" s="710"/>
      <c r="H17" s="711"/>
      <c r="I17" s="240">
        <v>3262</v>
      </c>
      <c r="J17" s="240">
        <v>3313</v>
      </c>
      <c r="K17" s="207" t="s">
        <v>254</v>
      </c>
      <c r="L17" s="49"/>
      <c r="M17" s="49"/>
    </row>
    <row r="18" spans="1:13" ht="31.5" customHeight="1" hidden="1">
      <c r="A18" s="216" t="s">
        <v>384</v>
      </c>
      <c r="B18" s="123">
        <v>4</v>
      </c>
      <c r="C18" s="691" t="s">
        <v>253</v>
      </c>
      <c r="D18" s="710"/>
      <c r="E18" s="710"/>
      <c r="F18" s="710"/>
      <c r="G18" s="710"/>
      <c r="H18" s="711"/>
      <c r="I18" s="240">
        <v>3262</v>
      </c>
      <c r="J18" s="240">
        <v>3313</v>
      </c>
      <c r="K18" s="207" t="s">
        <v>254</v>
      </c>
      <c r="L18" s="49"/>
      <c r="M18" s="49"/>
    </row>
    <row r="19" spans="1:11" ht="31.5" customHeight="1" hidden="1">
      <c r="A19" s="216" t="s">
        <v>385</v>
      </c>
      <c r="B19" s="123">
        <v>4</v>
      </c>
      <c r="C19" s="691" t="s">
        <v>253</v>
      </c>
      <c r="D19" s="710"/>
      <c r="E19" s="710"/>
      <c r="F19" s="710"/>
      <c r="G19" s="710"/>
      <c r="H19" s="711"/>
      <c r="I19" s="240">
        <v>3262</v>
      </c>
      <c r="J19" s="240">
        <v>3313</v>
      </c>
      <c r="K19" s="207" t="s">
        <v>254</v>
      </c>
    </row>
    <row r="20" spans="1:11" ht="31.5" customHeight="1" hidden="1">
      <c r="A20" s="216" t="s">
        <v>424</v>
      </c>
      <c r="B20" s="123">
        <v>4</v>
      </c>
      <c r="C20" s="691" t="s">
        <v>523</v>
      </c>
      <c r="D20" s="710"/>
      <c r="E20" s="710"/>
      <c r="F20" s="710"/>
      <c r="G20" s="710"/>
      <c r="H20" s="711"/>
      <c r="I20" s="383">
        <v>3260</v>
      </c>
      <c r="J20" s="383">
        <v>3494</v>
      </c>
      <c r="K20" s="207" t="s">
        <v>254</v>
      </c>
    </row>
    <row r="21" spans="1:11" ht="31.5" customHeight="1">
      <c r="A21" s="216" t="s">
        <v>495</v>
      </c>
      <c r="B21" s="123">
        <v>4</v>
      </c>
      <c r="C21" s="691" t="s">
        <v>253</v>
      </c>
      <c r="D21" s="710"/>
      <c r="E21" s="710"/>
      <c r="F21" s="710"/>
      <c r="G21" s="710"/>
      <c r="H21" s="711"/>
      <c r="I21" s="375">
        <v>3134</v>
      </c>
      <c r="J21" s="375">
        <v>3494</v>
      </c>
      <c r="K21" s="207" t="s">
        <v>254</v>
      </c>
    </row>
    <row r="22" spans="1:11" ht="31.5" customHeight="1">
      <c r="A22" s="216" t="s">
        <v>558</v>
      </c>
      <c r="B22" s="123">
        <v>4</v>
      </c>
      <c r="C22" s="691" t="s">
        <v>253</v>
      </c>
      <c r="D22" s="710"/>
      <c r="E22" s="710"/>
      <c r="F22" s="710"/>
      <c r="G22" s="710"/>
      <c r="H22" s="711"/>
      <c r="I22" s="375">
        <v>3134.2</v>
      </c>
      <c r="J22" s="375">
        <v>3494</v>
      </c>
      <c r="K22" s="207" t="s">
        <v>254</v>
      </c>
    </row>
    <row r="23" spans="1:11" ht="31.5" customHeight="1">
      <c r="A23" s="216" t="s">
        <v>610</v>
      </c>
      <c r="B23" s="123">
        <v>4</v>
      </c>
      <c r="C23" s="691" t="s">
        <v>584</v>
      </c>
      <c r="D23" s="710"/>
      <c r="E23" s="710"/>
      <c r="F23" s="710"/>
      <c r="G23" s="710"/>
      <c r="H23" s="711"/>
      <c r="I23" s="375">
        <v>3047.4</v>
      </c>
      <c r="J23" s="375">
        <v>3494</v>
      </c>
      <c r="K23" s="207" t="s">
        <v>587</v>
      </c>
    </row>
    <row r="24" spans="1:11" ht="31.5" customHeight="1">
      <c r="A24" s="216" t="s">
        <v>612</v>
      </c>
      <c r="B24" s="123">
        <v>4</v>
      </c>
      <c r="C24" s="691" t="s">
        <v>584</v>
      </c>
      <c r="D24" s="710"/>
      <c r="E24" s="710"/>
      <c r="F24" s="710"/>
      <c r="G24" s="710"/>
      <c r="H24" s="711"/>
      <c r="I24" s="375">
        <v>3041.02</v>
      </c>
      <c r="J24" s="375">
        <v>3494</v>
      </c>
      <c r="K24" s="207" t="s">
        <v>587</v>
      </c>
    </row>
    <row r="25" spans="1:11" ht="31.5" customHeight="1">
      <c r="A25" s="216" t="s">
        <v>655</v>
      </c>
      <c r="B25" s="123">
        <v>4</v>
      </c>
      <c r="C25" s="691" t="s">
        <v>584</v>
      </c>
      <c r="D25" s="710"/>
      <c r="E25" s="710"/>
      <c r="F25" s="710"/>
      <c r="G25" s="710"/>
      <c r="H25" s="711"/>
      <c r="I25" s="375">
        <f>SUM(I27:I32)</f>
        <v>3019.83</v>
      </c>
      <c r="J25" s="375">
        <f>SUM(J27:J32)</f>
        <v>3494</v>
      </c>
      <c r="K25" s="207" t="s">
        <v>587</v>
      </c>
    </row>
    <row r="26" spans="1:11" ht="10.5" customHeight="1">
      <c r="A26" s="35"/>
      <c r="B26" s="36"/>
      <c r="C26" s="10"/>
      <c r="D26" s="37"/>
      <c r="E26" s="37"/>
      <c r="F26" s="34"/>
      <c r="G26" s="34"/>
      <c r="H26" s="58"/>
      <c r="I26" s="36"/>
      <c r="J26" s="6"/>
      <c r="K26" s="37"/>
    </row>
    <row r="27" spans="1:11" ht="14.25" customHeight="1">
      <c r="A27" s="2" t="s">
        <v>585</v>
      </c>
      <c r="B27" s="39">
        <v>47</v>
      </c>
      <c r="C27" s="38" t="s">
        <v>162</v>
      </c>
      <c r="D27" s="21" t="s">
        <v>446</v>
      </c>
      <c r="E27" s="21" t="s">
        <v>252</v>
      </c>
      <c r="F27" s="387">
        <v>2.5</v>
      </c>
      <c r="G27" s="387">
        <v>90</v>
      </c>
      <c r="H27" s="424">
        <v>0</v>
      </c>
      <c r="I27" s="424">
        <v>0</v>
      </c>
      <c r="J27" s="423">
        <v>0</v>
      </c>
      <c r="K27" s="24" t="s">
        <v>549</v>
      </c>
    </row>
    <row r="28" spans="1:11" ht="14.25" customHeight="1">
      <c r="A28" s="2" t="s">
        <v>586</v>
      </c>
      <c r="B28" s="39">
        <v>65</v>
      </c>
      <c r="C28" s="38" t="s">
        <v>59</v>
      </c>
      <c r="D28" s="21" t="s">
        <v>163</v>
      </c>
      <c r="E28" s="21" t="s">
        <v>252</v>
      </c>
      <c r="F28" s="387">
        <v>2.5</v>
      </c>
      <c r="G28" s="387">
        <v>87</v>
      </c>
      <c r="H28" s="525" t="s">
        <v>617</v>
      </c>
      <c r="I28" s="525" t="s">
        <v>617</v>
      </c>
      <c r="J28" s="525" t="s">
        <v>617</v>
      </c>
      <c r="K28" s="24" t="s">
        <v>554</v>
      </c>
    </row>
    <row r="29" spans="1:11" ht="14.25" customHeight="1">
      <c r="A29" s="2" t="s">
        <v>367</v>
      </c>
      <c r="B29" s="39">
        <v>84</v>
      </c>
      <c r="C29" s="38" t="s">
        <v>341</v>
      </c>
      <c r="D29" s="21" t="s">
        <v>60</v>
      </c>
      <c r="E29" s="21" t="s">
        <v>447</v>
      </c>
      <c r="F29" s="387">
        <v>65</v>
      </c>
      <c r="G29" s="387">
        <v>445.6</v>
      </c>
      <c r="H29" s="387">
        <v>138.9</v>
      </c>
      <c r="I29" s="566">
        <v>2678.63</v>
      </c>
      <c r="J29" s="387">
        <v>3119</v>
      </c>
      <c r="K29" s="24" t="s">
        <v>555</v>
      </c>
    </row>
    <row r="30" spans="1:11" ht="14.25" customHeight="1">
      <c r="A30" s="2"/>
      <c r="B30" s="39"/>
      <c r="C30" s="38" t="s">
        <v>342</v>
      </c>
      <c r="D30" s="21"/>
      <c r="E30" s="21"/>
      <c r="F30" s="387"/>
      <c r="G30" s="387"/>
      <c r="H30" s="387"/>
      <c r="I30" s="387"/>
      <c r="J30" s="387"/>
      <c r="K30" s="24"/>
    </row>
    <row r="31" spans="1:11" ht="14.25" customHeight="1">
      <c r="A31" s="25" t="s">
        <v>256</v>
      </c>
      <c r="B31" s="41">
        <v>38</v>
      </c>
      <c r="C31" s="25" t="s">
        <v>255</v>
      </c>
      <c r="D31" s="42" t="s">
        <v>58</v>
      </c>
      <c r="E31" s="42" t="s">
        <v>186</v>
      </c>
      <c r="F31" s="523">
        <v>18.3</v>
      </c>
      <c r="G31" s="523">
        <v>2018</v>
      </c>
      <c r="H31" s="523">
        <v>130</v>
      </c>
      <c r="I31" s="523">
        <v>341.2</v>
      </c>
      <c r="J31" s="524">
        <v>375</v>
      </c>
      <c r="K31" s="62" t="s">
        <v>556</v>
      </c>
    </row>
    <row r="32" spans="1:10" ht="15" customHeight="1" hidden="1">
      <c r="A32" s="10" t="s">
        <v>459</v>
      </c>
      <c r="B32" s="6"/>
      <c r="F32" s="6"/>
      <c r="G32" s="6"/>
      <c r="I32" s="6"/>
      <c r="J32" s="6"/>
    </row>
    <row r="33" ht="16.5">
      <c r="A33" s="10" t="s">
        <v>500</v>
      </c>
    </row>
    <row r="34" ht="16.5">
      <c r="A34" s="38"/>
    </row>
    <row r="35" spans="1:8" ht="16.5">
      <c r="A35" s="35"/>
      <c r="G35" s="38"/>
      <c r="H35" s="232"/>
    </row>
    <row r="36" ht="16.5">
      <c r="A36" s="35"/>
    </row>
    <row r="37" ht="16.5">
      <c r="A37" s="35"/>
    </row>
  </sheetData>
  <mergeCells count="16">
    <mergeCell ref="C25:H25"/>
    <mergeCell ref="C14:H14"/>
    <mergeCell ref="C19:H19"/>
    <mergeCell ref="C15:H15"/>
    <mergeCell ref="C16:H16"/>
    <mergeCell ref="C17:H17"/>
    <mergeCell ref="C20:H20"/>
    <mergeCell ref="C21:H21"/>
    <mergeCell ref="C23:H23"/>
    <mergeCell ref="C24:H24"/>
    <mergeCell ref="C22:H22"/>
    <mergeCell ref="C18:H18"/>
    <mergeCell ref="C10:H10"/>
    <mergeCell ref="C11:H11"/>
    <mergeCell ref="C12:H12"/>
    <mergeCell ref="C13:H13"/>
  </mergeCells>
  <printOptions horizontalCentered="1"/>
  <pageMargins left="0.4724409448818898" right="0.2755905511811024" top="0.551181102362204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25" sqref="I25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00390625" style="6" customWidth="1"/>
    <col min="4" max="4" width="6.875" style="6" customWidth="1"/>
    <col min="5" max="5" width="12.75390625" style="6" customWidth="1"/>
    <col min="6" max="7" width="8.25390625" style="5" customWidth="1"/>
    <col min="8" max="8" width="9.625" style="5" customWidth="1"/>
    <col min="9" max="9" width="8.875" style="5" customWidth="1"/>
    <col min="10" max="10" width="11.25390625" style="5" customWidth="1"/>
    <col min="11" max="11" width="30.125" style="6" customWidth="1"/>
    <col min="12" max="16384" width="9.00390625" style="6" customWidth="1"/>
  </cols>
  <sheetData>
    <row r="1" spans="1:11" s="17" customFormat="1" ht="27.75">
      <c r="A1" s="1" t="s">
        <v>588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2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18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2.75" customHeight="1" hidden="1">
      <c r="A5" s="13" t="s">
        <v>79</v>
      </c>
      <c r="B5" s="36"/>
      <c r="C5" s="38"/>
      <c r="D5" s="10"/>
      <c r="E5" s="10"/>
      <c r="F5" s="47"/>
      <c r="G5" s="47"/>
      <c r="H5" s="47"/>
      <c r="I5" s="48"/>
      <c r="J5" s="48"/>
      <c r="K5" s="10"/>
    </row>
    <row r="6" spans="1:11" ht="12.75" customHeight="1" hidden="1">
      <c r="A6" s="13" t="s">
        <v>81</v>
      </c>
      <c r="B6" s="36"/>
      <c r="C6" s="38"/>
      <c r="D6" s="10"/>
      <c r="E6" s="10"/>
      <c r="F6" s="47"/>
      <c r="G6" s="47"/>
      <c r="H6" s="47"/>
      <c r="I6" s="48"/>
      <c r="J6" s="48"/>
      <c r="K6" s="10"/>
    </row>
    <row r="7" spans="1:3" ht="12.75" customHeight="1" hidden="1">
      <c r="A7" s="13" t="s">
        <v>7</v>
      </c>
      <c r="B7" s="36"/>
      <c r="C7" s="10"/>
    </row>
    <row r="8" spans="1:3" ht="12.75" customHeight="1" hidden="1">
      <c r="A8" s="13" t="s">
        <v>8</v>
      </c>
      <c r="B8" s="36"/>
      <c r="C8" s="10"/>
    </row>
    <row r="9" spans="1:3" ht="12.75" customHeight="1" hidden="1">
      <c r="A9" s="13" t="s">
        <v>9</v>
      </c>
      <c r="B9" s="36"/>
      <c r="C9" s="10"/>
    </row>
    <row r="10" spans="1:11" ht="12.75" customHeight="1" hidden="1">
      <c r="A10" s="13" t="s">
        <v>10</v>
      </c>
      <c r="B10" s="36"/>
      <c r="C10" s="36"/>
      <c r="D10" s="36"/>
      <c r="E10" s="36"/>
      <c r="F10" s="58"/>
      <c r="G10" s="58"/>
      <c r="H10" s="58"/>
      <c r="I10" s="58"/>
      <c r="J10" s="58"/>
      <c r="K10" s="37"/>
    </row>
    <row r="11" spans="1:11" ht="12.75" customHeight="1" hidden="1">
      <c r="A11" s="13" t="s">
        <v>11</v>
      </c>
      <c r="B11" s="36"/>
      <c r="C11" s="36"/>
      <c r="D11" s="36"/>
      <c r="E11" s="36"/>
      <c r="F11" s="58"/>
      <c r="G11" s="58"/>
      <c r="H11" s="58"/>
      <c r="I11" s="58"/>
      <c r="J11" s="58"/>
      <c r="K11" s="37"/>
    </row>
    <row r="12" spans="1:11" ht="12.75" customHeight="1" hidden="1">
      <c r="A12" s="13" t="s">
        <v>74</v>
      </c>
      <c r="B12" s="36"/>
      <c r="C12" s="36"/>
      <c r="D12" s="36"/>
      <c r="E12" s="36"/>
      <c r="F12" s="58"/>
      <c r="G12" s="58"/>
      <c r="H12" s="58"/>
      <c r="I12" s="58"/>
      <c r="J12" s="58"/>
      <c r="K12" s="37"/>
    </row>
    <row r="13" spans="1:11" ht="12.75" customHeight="1" hidden="1">
      <c r="A13" s="13" t="s">
        <v>75</v>
      </c>
      <c r="B13" s="36"/>
      <c r="C13" s="36"/>
      <c r="D13" s="36"/>
      <c r="E13" s="36"/>
      <c r="F13" s="58"/>
      <c r="G13" s="58"/>
      <c r="H13" s="58"/>
      <c r="I13" s="58"/>
      <c r="J13" s="58"/>
      <c r="K13" s="37"/>
    </row>
    <row r="14" spans="1:11" ht="12.75" customHeight="1" hidden="1">
      <c r="A14" s="13" t="s">
        <v>106</v>
      </c>
      <c r="B14" s="36"/>
      <c r="C14" s="36"/>
      <c r="D14" s="36"/>
      <c r="E14" s="36"/>
      <c r="F14" s="58"/>
      <c r="G14" s="58"/>
      <c r="H14" s="58"/>
      <c r="I14" s="58"/>
      <c r="J14" s="58"/>
      <c r="K14" s="37"/>
    </row>
    <row r="15" spans="1:11" ht="16.5" customHeight="1" hidden="1">
      <c r="A15" s="13" t="s">
        <v>214</v>
      </c>
      <c r="B15" s="30">
        <v>2</v>
      </c>
      <c r="C15" s="620" t="s">
        <v>344</v>
      </c>
      <c r="D15" s="622"/>
      <c r="E15" s="622"/>
      <c r="F15" s="622"/>
      <c r="G15" s="622"/>
      <c r="H15" s="623"/>
      <c r="I15" s="241">
        <v>7.3</v>
      </c>
      <c r="J15" s="241">
        <v>7.4</v>
      </c>
      <c r="K15" s="124" t="s">
        <v>343</v>
      </c>
    </row>
    <row r="16" spans="1:11" ht="16.5" customHeight="1" hidden="1">
      <c r="A16" s="13" t="s">
        <v>378</v>
      </c>
      <c r="B16" s="30">
        <v>1</v>
      </c>
      <c r="C16" s="620" t="s">
        <v>344</v>
      </c>
      <c r="D16" s="622"/>
      <c r="E16" s="622"/>
      <c r="F16" s="622"/>
      <c r="G16" s="622"/>
      <c r="H16" s="623"/>
      <c r="I16" s="241">
        <v>7.3</v>
      </c>
      <c r="J16" s="241">
        <v>7.4</v>
      </c>
      <c r="K16" s="124" t="s">
        <v>261</v>
      </c>
    </row>
    <row r="17" spans="1:11" ht="16.5" customHeight="1" hidden="1">
      <c r="A17" s="13" t="s">
        <v>379</v>
      </c>
      <c r="B17" s="30">
        <v>2</v>
      </c>
      <c r="C17" s="620" t="s">
        <v>344</v>
      </c>
      <c r="D17" s="622"/>
      <c r="E17" s="622"/>
      <c r="F17" s="622"/>
      <c r="G17" s="622"/>
      <c r="H17" s="623"/>
      <c r="I17" s="241">
        <v>7.3</v>
      </c>
      <c r="J17" s="241">
        <v>7.4</v>
      </c>
      <c r="K17" s="124" t="s">
        <v>261</v>
      </c>
    </row>
    <row r="18" spans="1:11" ht="16.5" customHeight="1" hidden="1">
      <c r="A18" s="13" t="s">
        <v>380</v>
      </c>
      <c r="B18" s="30">
        <v>2</v>
      </c>
      <c r="C18" s="620" t="s">
        <v>344</v>
      </c>
      <c r="D18" s="622"/>
      <c r="E18" s="622"/>
      <c r="F18" s="622"/>
      <c r="G18" s="622"/>
      <c r="H18" s="623"/>
      <c r="I18" s="241">
        <v>7.3</v>
      </c>
      <c r="J18" s="241">
        <v>7.4</v>
      </c>
      <c r="K18" s="124" t="s">
        <v>261</v>
      </c>
    </row>
    <row r="19" spans="1:11" ht="16.5" customHeight="1" hidden="1">
      <c r="A19" s="13" t="s">
        <v>381</v>
      </c>
      <c r="B19" s="30">
        <v>2</v>
      </c>
      <c r="C19" s="620" t="s">
        <v>344</v>
      </c>
      <c r="D19" s="622"/>
      <c r="E19" s="622"/>
      <c r="F19" s="622"/>
      <c r="G19" s="622"/>
      <c r="H19" s="623"/>
      <c r="I19" s="241">
        <v>7.3</v>
      </c>
      <c r="J19" s="241">
        <v>7.4</v>
      </c>
      <c r="K19" s="124" t="s">
        <v>261</v>
      </c>
    </row>
    <row r="20" spans="1:11" ht="16.5" customHeight="1" hidden="1">
      <c r="A20" s="13" t="s">
        <v>424</v>
      </c>
      <c r="B20" s="30">
        <v>2</v>
      </c>
      <c r="C20" s="620" t="s">
        <v>533</v>
      </c>
      <c r="D20" s="622"/>
      <c r="E20" s="622"/>
      <c r="F20" s="622"/>
      <c r="G20" s="622"/>
      <c r="H20" s="623"/>
      <c r="I20" s="374">
        <v>7.3</v>
      </c>
      <c r="J20" s="374">
        <v>7.4</v>
      </c>
      <c r="K20" s="394" t="s">
        <v>533</v>
      </c>
    </row>
    <row r="21" spans="1:11" ht="16.5" customHeight="1">
      <c r="A21" s="13" t="s">
        <v>494</v>
      </c>
      <c r="B21" s="30">
        <v>2</v>
      </c>
      <c r="C21" s="620" t="s">
        <v>344</v>
      </c>
      <c r="D21" s="622"/>
      <c r="E21" s="622"/>
      <c r="F21" s="622"/>
      <c r="G21" s="622"/>
      <c r="H21" s="623"/>
      <c r="I21" s="384">
        <v>7.3</v>
      </c>
      <c r="J21" s="384">
        <v>7.4</v>
      </c>
      <c r="K21" s="394" t="s">
        <v>533</v>
      </c>
    </row>
    <row r="22" spans="1:11" ht="16.5" customHeight="1">
      <c r="A22" s="13" t="s">
        <v>558</v>
      </c>
      <c r="B22" s="30">
        <v>2</v>
      </c>
      <c r="C22" s="620" t="s">
        <v>344</v>
      </c>
      <c r="D22" s="622"/>
      <c r="E22" s="622"/>
      <c r="F22" s="622"/>
      <c r="G22" s="622"/>
      <c r="H22" s="623"/>
      <c r="I22" s="384">
        <v>7.3</v>
      </c>
      <c r="J22" s="384">
        <v>7.4</v>
      </c>
      <c r="K22" s="394" t="s">
        <v>533</v>
      </c>
    </row>
    <row r="23" spans="1:11" ht="16.5" customHeight="1">
      <c r="A23" s="13" t="s">
        <v>610</v>
      </c>
      <c r="B23" s="30">
        <v>2</v>
      </c>
      <c r="C23" s="620" t="s">
        <v>344</v>
      </c>
      <c r="D23" s="622"/>
      <c r="E23" s="622"/>
      <c r="F23" s="622"/>
      <c r="G23" s="622"/>
      <c r="H23" s="623"/>
      <c r="I23" s="384">
        <v>7.3</v>
      </c>
      <c r="J23" s="384">
        <v>7.4</v>
      </c>
      <c r="K23" s="394" t="s">
        <v>533</v>
      </c>
    </row>
    <row r="24" spans="1:11" ht="16.5" customHeight="1">
      <c r="A24" s="13" t="s">
        <v>612</v>
      </c>
      <c r="B24" s="30">
        <v>2</v>
      </c>
      <c r="C24" s="620" t="s">
        <v>344</v>
      </c>
      <c r="D24" s="622"/>
      <c r="E24" s="622"/>
      <c r="F24" s="622"/>
      <c r="G24" s="622"/>
      <c r="H24" s="623"/>
      <c r="I24" s="384">
        <v>4.5</v>
      </c>
      <c r="J24" s="384">
        <v>7.4</v>
      </c>
      <c r="K24" s="394" t="s">
        <v>533</v>
      </c>
    </row>
    <row r="25" spans="1:11" ht="16.5" customHeight="1">
      <c r="A25" s="13" t="s">
        <v>655</v>
      </c>
      <c r="B25" s="30">
        <v>2</v>
      </c>
      <c r="C25" s="620" t="s">
        <v>344</v>
      </c>
      <c r="D25" s="622"/>
      <c r="E25" s="622"/>
      <c r="F25" s="622"/>
      <c r="G25" s="622"/>
      <c r="H25" s="623"/>
      <c r="I25" s="384">
        <f>SUM(I27:I28)</f>
        <v>5.3</v>
      </c>
      <c r="J25" s="384">
        <f>SUM(J27:J28)</f>
        <v>7.4</v>
      </c>
      <c r="K25" s="394" t="s">
        <v>533</v>
      </c>
    </row>
    <row r="26" spans="1:11" ht="16.5" customHeight="1">
      <c r="A26" s="13"/>
      <c r="B26" s="30"/>
      <c r="C26" s="576"/>
      <c r="D26" s="577"/>
      <c r="E26" s="577"/>
      <c r="F26" s="577"/>
      <c r="G26" s="577"/>
      <c r="H26" s="578"/>
      <c r="I26" s="384"/>
      <c r="J26" s="422"/>
      <c r="K26" s="124"/>
    </row>
    <row r="27" spans="1:11" ht="16.5" customHeight="1">
      <c r="A27" s="115" t="s">
        <v>257</v>
      </c>
      <c r="B27" s="39">
        <v>71</v>
      </c>
      <c r="C27" s="114" t="s">
        <v>173</v>
      </c>
      <c r="D27" s="21" t="s">
        <v>258</v>
      </c>
      <c r="E27" s="117" t="s">
        <v>428</v>
      </c>
      <c r="F27" s="408">
        <v>20.4</v>
      </c>
      <c r="G27" s="409">
        <v>65</v>
      </c>
      <c r="H27" s="410">
        <v>0</v>
      </c>
      <c r="I27" s="409">
        <v>0</v>
      </c>
      <c r="J27" s="411">
        <v>0</v>
      </c>
      <c r="K27" s="24" t="s">
        <v>549</v>
      </c>
    </row>
    <row r="28" spans="1:11" ht="16.5" customHeight="1">
      <c r="A28" s="116" t="s">
        <v>260</v>
      </c>
      <c r="B28" s="41">
        <v>85</v>
      </c>
      <c r="C28" s="142" t="s">
        <v>174</v>
      </c>
      <c r="D28" s="42" t="s">
        <v>259</v>
      </c>
      <c r="E28" s="141" t="s">
        <v>428</v>
      </c>
      <c r="F28" s="404">
        <v>14.9</v>
      </c>
      <c r="G28" s="404">
        <v>58.5</v>
      </c>
      <c r="H28" s="412">
        <v>1.2</v>
      </c>
      <c r="I28" s="413">
        <v>5.3</v>
      </c>
      <c r="J28" s="414">
        <v>7.4</v>
      </c>
      <c r="K28" s="62" t="s">
        <v>537</v>
      </c>
    </row>
    <row r="29" ht="16.5" hidden="1">
      <c r="A29" s="10" t="s">
        <v>421</v>
      </c>
    </row>
    <row r="30" ht="16.5">
      <c r="H30" s="224"/>
    </row>
  </sheetData>
  <mergeCells count="11">
    <mergeCell ref="C24:H24"/>
    <mergeCell ref="C22:H22"/>
    <mergeCell ref="C23:H23"/>
    <mergeCell ref="C25:H25"/>
    <mergeCell ref="C19:H19"/>
    <mergeCell ref="C21:H21"/>
    <mergeCell ref="C20:H20"/>
    <mergeCell ref="C15:H15"/>
    <mergeCell ref="C16:H16"/>
    <mergeCell ref="C17:H17"/>
    <mergeCell ref="C18:H18"/>
  </mergeCells>
  <printOptions horizont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35" sqref="I35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7" customFormat="1" ht="27.75">
      <c r="A1" s="1" t="s">
        <v>589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6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18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2.75" customHeight="1" hidden="1">
      <c r="A5" s="13" t="s">
        <v>79</v>
      </c>
      <c r="B5" s="36"/>
      <c r="C5" s="38"/>
      <c r="D5" s="10"/>
      <c r="E5" s="10"/>
      <c r="F5" s="47"/>
      <c r="G5" s="47"/>
      <c r="H5" s="47"/>
      <c r="I5" s="48"/>
      <c r="J5" s="48"/>
      <c r="K5" s="10"/>
    </row>
    <row r="6" spans="1:11" ht="12.75" customHeight="1" hidden="1">
      <c r="A6" s="13" t="s">
        <v>81</v>
      </c>
      <c r="B6" s="36"/>
      <c r="C6" s="38"/>
      <c r="D6" s="10"/>
      <c r="E6" s="10"/>
      <c r="F6" s="47"/>
      <c r="G6" s="47"/>
      <c r="H6" s="47"/>
      <c r="I6" s="48"/>
      <c r="J6" s="48"/>
      <c r="K6" s="10"/>
    </row>
    <row r="7" spans="1:3" ht="12.75" customHeight="1" hidden="1">
      <c r="A7" s="13" t="s">
        <v>7</v>
      </c>
      <c r="B7" s="36"/>
      <c r="C7" s="10"/>
    </row>
    <row r="8" spans="1:3" ht="12.75" customHeight="1" hidden="1">
      <c r="A8" s="13" t="s">
        <v>8</v>
      </c>
      <c r="B8" s="36"/>
      <c r="C8" s="10"/>
    </row>
    <row r="9" spans="1:3" ht="12.75" customHeight="1" hidden="1">
      <c r="A9" s="13" t="s">
        <v>9</v>
      </c>
      <c r="B9" s="36"/>
      <c r="C9" s="10"/>
    </row>
    <row r="10" spans="1:11" ht="12.75" customHeight="1" hidden="1">
      <c r="A10" s="13" t="s">
        <v>10</v>
      </c>
      <c r="B10" s="36"/>
      <c r="C10" s="36"/>
      <c r="D10" s="36"/>
      <c r="E10" s="36"/>
      <c r="F10" s="58"/>
      <c r="G10" s="58"/>
      <c r="H10" s="58"/>
      <c r="I10" s="58"/>
      <c r="J10" s="58"/>
      <c r="K10" s="37"/>
    </row>
    <row r="11" spans="1:11" ht="12.75" customHeight="1" hidden="1">
      <c r="A11" s="13" t="s">
        <v>11</v>
      </c>
      <c r="B11" s="36"/>
      <c r="C11" s="36"/>
      <c r="D11" s="36"/>
      <c r="E11" s="36"/>
      <c r="F11" s="58"/>
      <c r="G11" s="58"/>
      <c r="H11" s="58"/>
      <c r="I11" s="58"/>
      <c r="J11" s="58"/>
      <c r="K11" s="37"/>
    </row>
    <row r="12" spans="1:11" ht="12.75" customHeight="1" hidden="1">
      <c r="A12" s="13" t="s">
        <v>74</v>
      </c>
      <c r="B12" s="36"/>
      <c r="C12" s="36"/>
      <c r="D12" s="36"/>
      <c r="E12" s="36"/>
      <c r="F12" s="58"/>
      <c r="G12" s="58"/>
      <c r="H12" s="58"/>
      <c r="I12" s="58"/>
      <c r="J12" s="58"/>
      <c r="K12" s="37"/>
    </row>
    <row r="13" spans="1:11" ht="12.75" customHeight="1" hidden="1">
      <c r="A13" s="13" t="s">
        <v>75</v>
      </c>
      <c r="B13" s="36"/>
      <c r="C13" s="36"/>
      <c r="D13" s="36"/>
      <c r="E13" s="36"/>
      <c r="F13" s="58"/>
      <c r="G13" s="58"/>
      <c r="H13" s="58"/>
      <c r="I13" s="58"/>
      <c r="J13" s="58"/>
      <c r="K13" s="37"/>
    </row>
    <row r="14" spans="1:11" ht="12.75" customHeight="1" hidden="1">
      <c r="A14" s="13" t="s">
        <v>106</v>
      </c>
      <c r="B14" s="36"/>
      <c r="C14" s="36"/>
      <c r="D14" s="36"/>
      <c r="E14" s="36"/>
      <c r="F14" s="58"/>
      <c r="G14" s="58"/>
      <c r="H14" s="58"/>
      <c r="I14" s="58"/>
      <c r="J14" s="58"/>
      <c r="K14" s="37"/>
    </row>
    <row r="15" spans="1:11" ht="16.5" customHeight="1" hidden="1">
      <c r="A15" s="111" t="s">
        <v>377</v>
      </c>
      <c r="B15" s="39">
        <v>6</v>
      </c>
      <c r="C15" s="644" t="s">
        <v>264</v>
      </c>
      <c r="D15" s="637"/>
      <c r="E15" s="637"/>
      <c r="F15" s="637"/>
      <c r="G15" s="637"/>
      <c r="H15" s="638"/>
      <c r="I15" s="241">
        <v>55.7</v>
      </c>
      <c r="J15" s="241">
        <v>59.6</v>
      </c>
      <c r="K15" s="644" t="s">
        <v>263</v>
      </c>
    </row>
    <row r="16" spans="1:11" ht="18" customHeight="1" hidden="1">
      <c r="A16" s="111"/>
      <c r="B16" s="39"/>
      <c r="C16" s="639"/>
      <c r="D16" s="637"/>
      <c r="E16" s="637"/>
      <c r="F16" s="637"/>
      <c r="G16" s="637"/>
      <c r="H16" s="638"/>
      <c r="I16" s="241"/>
      <c r="J16" s="241"/>
      <c r="K16" s="640"/>
    </row>
    <row r="17" spans="1:11" ht="16.5" customHeight="1" hidden="1">
      <c r="A17" s="13" t="s">
        <v>378</v>
      </c>
      <c r="B17" s="39">
        <v>6</v>
      </c>
      <c r="C17" s="644" t="s">
        <v>264</v>
      </c>
      <c r="D17" s="637"/>
      <c r="E17" s="637"/>
      <c r="F17" s="637"/>
      <c r="G17" s="637"/>
      <c r="H17" s="638"/>
      <c r="I17" s="241">
        <v>56</v>
      </c>
      <c r="J17" s="241">
        <v>59.6</v>
      </c>
      <c r="K17" s="644" t="s">
        <v>263</v>
      </c>
    </row>
    <row r="18" spans="1:11" ht="18" customHeight="1" hidden="1">
      <c r="A18" s="111"/>
      <c r="B18" s="39"/>
      <c r="C18" s="639"/>
      <c r="D18" s="637"/>
      <c r="E18" s="637"/>
      <c r="F18" s="637"/>
      <c r="G18" s="637"/>
      <c r="H18" s="638"/>
      <c r="I18" s="58"/>
      <c r="J18" s="58"/>
      <c r="K18" s="640"/>
    </row>
    <row r="19" spans="1:11" ht="16.5" customHeight="1" hidden="1">
      <c r="A19" s="13" t="s">
        <v>379</v>
      </c>
      <c r="B19" s="39">
        <v>6</v>
      </c>
      <c r="C19" s="644" t="s">
        <v>264</v>
      </c>
      <c r="D19" s="637"/>
      <c r="E19" s="637"/>
      <c r="F19" s="637"/>
      <c r="G19" s="637"/>
      <c r="H19" s="638"/>
      <c r="I19" s="241">
        <v>50</v>
      </c>
      <c r="J19" s="241">
        <v>59</v>
      </c>
      <c r="K19" s="644" t="s">
        <v>263</v>
      </c>
    </row>
    <row r="20" spans="1:11" ht="18" customHeight="1" hidden="1">
      <c r="A20" s="111"/>
      <c r="B20" s="39"/>
      <c r="C20" s="639"/>
      <c r="D20" s="637"/>
      <c r="E20" s="637"/>
      <c r="F20" s="637"/>
      <c r="G20" s="637"/>
      <c r="H20" s="638"/>
      <c r="I20" s="58"/>
      <c r="J20" s="58"/>
      <c r="K20" s="640"/>
    </row>
    <row r="21" spans="1:11" ht="16.5" customHeight="1" hidden="1">
      <c r="A21" s="13" t="s">
        <v>380</v>
      </c>
      <c r="B21" s="39">
        <v>6</v>
      </c>
      <c r="C21" s="644" t="s">
        <v>264</v>
      </c>
      <c r="D21" s="637"/>
      <c r="E21" s="637"/>
      <c r="F21" s="637"/>
      <c r="G21" s="637"/>
      <c r="H21" s="638"/>
      <c r="I21" s="241">
        <v>50</v>
      </c>
      <c r="J21" s="241">
        <v>59</v>
      </c>
      <c r="K21" s="644" t="s">
        <v>263</v>
      </c>
    </row>
    <row r="22" spans="1:11" ht="16.5" customHeight="1" hidden="1">
      <c r="A22" s="111"/>
      <c r="B22" s="39"/>
      <c r="C22" s="639"/>
      <c r="D22" s="637"/>
      <c r="E22" s="637"/>
      <c r="F22" s="637"/>
      <c r="G22" s="637"/>
      <c r="H22" s="638"/>
      <c r="I22" s="58"/>
      <c r="J22" s="58"/>
      <c r="K22" s="640"/>
    </row>
    <row r="23" spans="1:11" ht="16.5" customHeight="1" hidden="1">
      <c r="A23" s="13" t="s">
        <v>381</v>
      </c>
      <c r="B23" s="39">
        <v>6</v>
      </c>
      <c r="C23" s="644" t="s">
        <v>264</v>
      </c>
      <c r="D23" s="637"/>
      <c r="E23" s="637"/>
      <c r="F23" s="637"/>
      <c r="G23" s="637"/>
      <c r="H23" s="638"/>
      <c r="I23" s="235">
        <v>43</v>
      </c>
      <c r="J23" s="235">
        <v>59</v>
      </c>
      <c r="K23" s="644" t="s">
        <v>263</v>
      </c>
    </row>
    <row r="24" spans="1:11" ht="16.5" customHeight="1" hidden="1">
      <c r="A24" s="111"/>
      <c r="B24" s="39"/>
      <c r="C24" s="639"/>
      <c r="D24" s="637"/>
      <c r="E24" s="637"/>
      <c r="F24" s="637"/>
      <c r="G24" s="637"/>
      <c r="H24" s="638"/>
      <c r="I24" s="112"/>
      <c r="J24" s="112"/>
      <c r="K24" s="640"/>
    </row>
    <row r="25" spans="1:11" ht="16.5" customHeight="1" hidden="1">
      <c r="A25" s="13" t="s">
        <v>425</v>
      </c>
      <c r="B25" s="39">
        <v>6</v>
      </c>
      <c r="C25" s="644" t="s">
        <v>263</v>
      </c>
      <c r="D25" s="637"/>
      <c r="E25" s="637"/>
      <c r="F25" s="637"/>
      <c r="G25" s="637"/>
      <c r="H25" s="638"/>
      <c r="I25" s="385">
        <v>44</v>
      </c>
      <c r="J25" s="385">
        <v>60</v>
      </c>
      <c r="K25" s="644" t="s">
        <v>263</v>
      </c>
    </row>
    <row r="26" spans="1:11" ht="16.5" customHeight="1" hidden="1">
      <c r="A26" s="111"/>
      <c r="B26" s="39"/>
      <c r="C26" s="639"/>
      <c r="D26" s="637"/>
      <c r="E26" s="637"/>
      <c r="F26" s="637"/>
      <c r="G26" s="637"/>
      <c r="H26" s="638"/>
      <c r="I26" s="385"/>
      <c r="J26" s="385"/>
      <c r="K26" s="639"/>
    </row>
    <row r="27" spans="1:11" ht="16.5" customHeight="1">
      <c r="A27" s="13" t="s">
        <v>495</v>
      </c>
      <c r="B27" s="39">
        <v>5</v>
      </c>
      <c r="C27" s="712" t="s">
        <v>489</v>
      </c>
      <c r="D27" s="707"/>
      <c r="E27" s="707"/>
      <c r="F27" s="707"/>
      <c r="G27" s="707"/>
      <c r="H27" s="708"/>
      <c r="I27" s="385">
        <v>58.8</v>
      </c>
      <c r="J27" s="385">
        <v>82.5</v>
      </c>
      <c r="K27" s="644" t="s">
        <v>524</v>
      </c>
    </row>
    <row r="28" spans="1:11" ht="16.5" customHeight="1">
      <c r="A28" s="111"/>
      <c r="B28" s="39"/>
      <c r="C28" s="713"/>
      <c r="D28" s="707"/>
      <c r="E28" s="707"/>
      <c r="F28" s="707"/>
      <c r="G28" s="707"/>
      <c r="H28" s="708"/>
      <c r="I28" s="385"/>
      <c r="J28" s="385"/>
      <c r="K28" s="639"/>
    </row>
    <row r="29" spans="1:11" ht="16.5" customHeight="1">
      <c r="A29" s="13" t="s">
        <v>512</v>
      </c>
      <c r="B29" s="39">
        <v>5</v>
      </c>
      <c r="C29" s="712" t="s">
        <v>489</v>
      </c>
      <c r="D29" s="707"/>
      <c r="E29" s="707"/>
      <c r="F29" s="707"/>
      <c r="G29" s="707"/>
      <c r="H29" s="708"/>
      <c r="I29" s="385">
        <v>59.2</v>
      </c>
      <c r="J29" s="385">
        <v>82.3</v>
      </c>
      <c r="K29" s="644" t="s">
        <v>524</v>
      </c>
    </row>
    <row r="30" spans="1:11" ht="16.5" customHeight="1">
      <c r="A30" s="13"/>
      <c r="B30" s="39"/>
      <c r="C30" s="713"/>
      <c r="D30" s="707"/>
      <c r="E30" s="707"/>
      <c r="F30" s="707"/>
      <c r="G30" s="707"/>
      <c r="H30" s="708"/>
      <c r="I30" s="112"/>
      <c r="J30" s="112"/>
      <c r="K30" s="639"/>
    </row>
    <row r="31" spans="1:11" ht="16.5" customHeight="1">
      <c r="A31" s="111" t="s">
        <v>610</v>
      </c>
      <c r="B31" s="39">
        <v>5</v>
      </c>
      <c r="C31" s="712" t="s">
        <v>489</v>
      </c>
      <c r="D31" s="707"/>
      <c r="E31" s="707"/>
      <c r="F31" s="707"/>
      <c r="G31" s="707"/>
      <c r="H31" s="708"/>
      <c r="I31" s="385">
        <v>46.7</v>
      </c>
      <c r="J31" s="385">
        <v>60.3</v>
      </c>
      <c r="K31" s="644" t="s">
        <v>524</v>
      </c>
    </row>
    <row r="32" spans="1:11" ht="16.5" customHeight="1">
      <c r="A32" s="111"/>
      <c r="B32" s="39"/>
      <c r="C32" s="713"/>
      <c r="D32" s="707"/>
      <c r="E32" s="707"/>
      <c r="F32" s="707"/>
      <c r="G32" s="707"/>
      <c r="H32" s="708"/>
      <c r="I32" s="385"/>
      <c r="J32" s="385"/>
      <c r="K32" s="639"/>
    </row>
    <row r="33" spans="1:11" ht="16.5" customHeight="1">
      <c r="A33" s="111" t="s">
        <v>640</v>
      </c>
      <c r="B33" s="39">
        <v>5</v>
      </c>
      <c r="C33" s="712" t="s">
        <v>489</v>
      </c>
      <c r="D33" s="707"/>
      <c r="E33" s="707"/>
      <c r="F33" s="707"/>
      <c r="G33" s="707"/>
      <c r="H33" s="708"/>
      <c r="I33" s="385">
        <v>46.595</v>
      </c>
      <c r="J33" s="385">
        <v>60.3</v>
      </c>
      <c r="K33" s="644" t="s">
        <v>524</v>
      </c>
    </row>
    <row r="34" spans="1:11" ht="16.5" customHeight="1">
      <c r="A34" s="111"/>
      <c r="B34" s="39"/>
      <c r="C34" s="713"/>
      <c r="D34" s="707"/>
      <c r="E34" s="707"/>
      <c r="F34" s="707"/>
      <c r="G34" s="707"/>
      <c r="H34" s="708"/>
      <c r="I34" s="36"/>
      <c r="J34" s="6"/>
      <c r="K34" s="639"/>
    </row>
    <row r="35" spans="1:11" ht="16.5" customHeight="1">
      <c r="A35" s="111" t="s">
        <v>658</v>
      </c>
      <c r="B35" s="39">
        <v>5</v>
      </c>
      <c r="C35" s="712" t="s">
        <v>489</v>
      </c>
      <c r="D35" s="707"/>
      <c r="E35" s="707"/>
      <c r="F35" s="707"/>
      <c r="G35" s="707"/>
      <c r="H35" s="708"/>
      <c r="I35" s="385">
        <f>SUM(I38:I43)</f>
        <v>46.595</v>
      </c>
      <c r="J35" s="385">
        <f>SUM(J38:J43)</f>
        <v>60.300000000000004</v>
      </c>
      <c r="K35" s="644" t="s">
        <v>524</v>
      </c>
    </row>
    <row r="36" spans="1:11" ht="16.5">
      <c r="A36" s="111"/>
      <c r="B36" s="39"/>
      <c r="C36" s="713"/>
      <c r="D36" s="707"/>
      <c r="E36" s="707"/>
      <c r="F36" s="707"/>
      <c r="G36" s="707"/>
      <c r="H36" s="708"/>
      <c r="I36" s="36"/>
      <c r="J36" s="6"/>
      <c r="K36" s="639"/>
    </row>
    <row r="37" spans="1:10" ht="16.5">
      <c r="A37" s="113"/>
      <c r="B37" s="36"/>
      <c r="C37" s="36"/>
      <c r="D37" s="36"/>
      <c r="E37" s="36"/>
      <c r="F37" s="58"/>
      <c r="G37" s="58"/>
      <c r="H37" s="58"/>
      <c r="I37" s="58"/>
      <c r="J37" s="58"/>
    </row>
    <row r="38" spans="1:11" ht="16.5">
      <c r="A38" s="115" t="s">
        <v>203</v>
      </c>
      <c r="B38" s="39">
        <v>32</v>
      </c>
      <c r="C38" s="39" t="s">
        <v>146</v>
      </c>
      <c r="D38" s="39" t="s">
        <v>201</v>
      </c>
      <c r="E38" s="39" t="s">
        <v>428</v>
      </c>
      <c r="F38" s="417">
        <v>30</v>
      </c>
      <c r="G38" s="385">
        <v>125.8</v>
      </c>
      <c r="H38" s="385">
        <v>4</v>
      </c>
      <c r="I38" s="417">
        <v>25.4</v>
      </c>
      <c r="J38" s="385">
        <v>34</v>
      </c>
      <c r="K38" s="24" t="s">
        <v>536</v>
      </c>
    </row>
    <row r="39" spans="1:11" ht="16.5">
      <c r="A39" s="115" t="s">
        <v>204</v>
      </c>
      <c r="B39" s="39">
        <v>48</v>
      </c>
      <c r="C39" s="39" t="s">
        <v>262</v>
      </c>
      <c r="D39" s="39" t="s">
        <v>201</v>
      </c>
      <c r="E39" s="39" t="s">
        <v>428</v>
      </c>
      <c r="F39" s="417">
        <v>29.5</v>
      </c>
      <c r="G39" s="385">
        <v>83</v>
      </c>
      <c r="H39" s="385">
        <v>3.6</v>
      </c>
      <c r="I39" s="417">
        <v>18.9</v>
      </c>
      <c r="J39" s="385">
        <v>23.6</v>
      </c>
      <c r="K39" s="24" t="s">
        <v>536</v>
      </c>
    </row>
    <row r="40" spans="1:11" ht="16.5">
      <c r="A40" s="115" t="s">
        <v>205</v>
      </c>
      <c r="B40" s="39">
        <v>74</v>
      </c>
      <c r="C40" s="627" t="s">
        <v>345</v>
      </c>
      <c r="D40" s="39" t="s">
        <v>201</v>
      </c>
      <c r="E40" s="627" t="s">
        <v>448</v>
      </c>
      <c r="F40" s="417">
        <v>24</v>
      </c>
      <c r="G40" s="385">
        <v>37</v>
      </c>
      <c r="H40" s="385">
        <v>0</v>
      </c>
      <c r="I40" s="417">
        <v>0</v>
      </c>
      <c r="J40" s="385">
        <v>0</v>
      </c>
      <c r="K40" s="24" t="s">
        <v>536</v>
      </c>
    </row>
    <row r="41" spans="1:11" ht="16.5" customHeight="1">
      <c r="A41" s="115"/>
      <c r="B41" s="39"/>
      <c r="C41" s="627"/>
      <c r="D41" s="39"/>
      <c r="E41" s="627"/>
      <c r="F41" s="417"/>
      <c r="G41" s="385"/>
      <c r="H41" s="385"/>
      <c r="I41" s="417"/>
      <c r="J41" s="385"/>
      <c r="K41" s="24"/>
    </row>
    <row r="42" spans="1:11" ht="16.5">
      <c r="A42" s="115" t="s">
        <v>206</v>
      </c>
      <c r="B42" s="39">
        <v>74</v>
      </c>
      <c r="C42" s="39" t="s">
        <v>202</v>
      </c>
      <c r="D42" s="39" t="s">
        <v>201</v>
      </c>
      <c r="E42" s="21" t="s">
        <v>428</v>
      </c>
      <c r="F42" s="385">
        <v>24.8</v>
      </c>
      <c r="G42" s="385">
        <v>40</v>
      </c>
      <c r="H42" s="385">
        <v>0.2</v>
      </c>
      <c r="I42" s="417">
        <v>0.195</v>
      </c>
      <c r="J42" s="385">
        <v>0.5</v>
      </c>
      <c r="K42" s="24" t="s">
        <v>536</v>
      </c>
    </row>
    <row r="43" spans="1:11" ht="15.75" customHeight="1">
      <c r="A43" s="81" t="s">
        <v>207</v>
      </c>
      <c r="B43" s="41">
        <v>32</v>
      </c>
      <c r="C43" s="41" t="s">
        <v>202</v>
      </c>
      <c r="D43" s="41" t="s">
        <v>201</v>
      </c>
      <c r="E43" s="42" t="s">
        <v>428</v>
      </c>
      <c r="F43" s="416">
        <v>27</v>
      </c>
      <c r="G43" s="416">
        <v>88</v>
      </c>
      <c r="H43" s="416">
        <v>0.4</v>
      </c>
      <c r="I43" s="418">
        <v>2.1</v>
      </c>
      <c r="J43" s="416">
        <v>2.2</v>
      </c>
      <c r="K43" s="62" t="s">
        <v>536</v>
      </c>
    </row>
    <row r="44" spans="1:10" ht="16.5" hidden="1">
      <c r="A44" s="10" t="s">
        <v>478</v>
      </c>
      <c r="F44" s="415"/>
      <c r="G44" s="415"/>
      <c r="H44" s="415"/>
      <c r="I44" s="415"/>
      <c r="J44" s="415"/>
    </row>
    <row r="45" spans="1:10" ht="16.5" hidden="1">
      <c r="A45" s="10" t="s">
        <v>460</v>
      </c>
      <c r="F45" s="415"/>
      <c r="G45" s="415"/>
      <c r="H45" s="415"/>
      <c r="I45" s="415"/>
      <c r="J45" s="415"/>
    </row>
    <row r="46" spans="1:10" ht="16.5">
      <c r="A46" s="35"/>
      <c r="F46" s="158"/>
      <c r="G46" s="158"/>
      <c r="H46" s="158"/>
      <c r="I46" s="158"/>
      <c r="J46" s="158"/>
    </row>
    <row r="49" ht="16.5">
      <c r="H49" s="224"/>
    </row>
  </sheetData>
  <mergeCells count="24">
    <mergeCell ref="C19:H20"/>
    <mergeCell ref="K19:K20"/>
    <mergeCell ref="C21:H22"/>
    <mergeCell ref="K21:K22"/>
    <mergeCell ref="C15:H16"/>
    <mergeCell ref="K15:K16"/>
    <mergeCell ref="C17:H18"/>
    <mergeCell ref="K17:K18"/>
    <mergeCell ref="K23:K24"/>
    <mergeCell ref="C23:H24"/>
    <mergeCell ref="C33:H34"/>
    <mergeCell ref="K33:K34"/>
    <mergeCell ref="C25:H26"/>
    <mergeCell ref="C27:H28"/>
    <mergeCell ref="K27:K28"/>
    <mergeCell ref="K25:K26"/>
    <mergeCell ref="C31:H32"/>
    <mergeCell ref="C40:C41"/>
    <mergeCell ref="E40:E41"/>
    <mergeCell ref="C29:H30"/>
    <mergeCell ref="K29:K30"/>
    <mergeCell ref="K31:K32"/>
    <mergeCell ref="C35:H36"/>
    <mergeCell ref="K35:K36"/>
  </mergeCells>
  <printOptions horizontalCentered="1"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I36" sqref="I36"/>
    </sheetView>
  </sheetViews>
  <sheetFormatPr defaultColWidth="9.00390625" defaultRowHeight="15.75"/>
  <cols>
    <col min="1" max="1" width="13.625" style="307" customWidth="1"/>
    <col min="2" max="2" width="6.125" style="307" customWidth="1"/>
    <col min="3" max="3" width="8.25390625" style="278" customWidth="1"/>
    <col min="4" max="4" width="8.00390625" style="278" customWidth="1"/>
    <col min="5" max="5" width="16.625" style="278" customWidth="1"/>
    <col min="6" max="7" width="9.625" style="308" customWidth="1"/>
    <col min="8" max="8" width="8.625" style="308" customWidth="1"/>
    <col min="9" max="9" width="8.875" style="308" customWidth="1"/>
    <col min="10" max="10" width="11.625" style="308" customWidth="1"/>
    <col min="11" max="11" width="28.625" style="513" customWidth="1"/>
    <col min="12" max="16384" width="9.00390625" style="278" customWidth="1"/>
  </cols>
  <sheetData>
    <row r="1" spans="1:11" s="268" customFormat="1" ht="33.75" customHeight="1">
      <c r="A1" s="396" t="s">
        <v>590</v>
      </c>
      <c r="B1" s="265"/>
      <c r="C1" s="266"/>
      <c r="D1" s="266"/>
      <c r="E1" s="266"/>
      <c r="F1" s="267"/>
      <c r="G1" s="267"/>
      <c r="H1" s="267"/>
      <c r="I1" s="267"/>
      <c r="J1" s="267"/>
      <c r="K1" s="266"/>
    </row>
    <row r="2" spans="1:11" s="268" customFormat="1" ht="12" customHeight="1">
      <c r="A2" s="269"/>
      <c r="B2" s="265"/>
      <c r="C2" s="270"/>
      <c r="D2" s="270"/>
      <c r="E2" s="270"/>
      <c r="F2" s="271"/>
      <c r="G2" s="271"/>
      <c r="H2" s="271"/>
      <c r="I2" s="271"/>
      <c r="J2" s="271"/>
      <c r="K2" s="488"/>
    </row>
    <row r="3" spans="1:11" ht="24.75" customHeight="1">
      <c r="A3" s="272" t="s">
        <v>290</v>
      </c>
      <c r="B3" s="273" t="s">
        <v>77</v>
      </c>
      <c r="C3" s="274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2.5">
      <c r="A4" s="279" t="s">
        <v>33</v>
      </c>
      <c r="B4" s="280" t="s">
        <v>28</v>
      </c>
      <c r="C4" s="279" t="s">
        <v>34</v>
      </c>
      <c r="D4" s="281"/>
      <c r="E4" s="281" t="s">
        <v>99</v>
      </c>
      <c r="F4" s="282" t="s">
        <v>35</v>
      </c>
      <c r="G4" s="282" t="s">
        <v>35</v>
      </c>
      <c r="H4" s="282" t="s">
        <v>6</v>
      </c>
      <c r="I4" s="489" t="s">
        <v>132</v>
      </c>
      <c r="J4" s="489" t="s">
        <v>132</v>
      </c>
      <c r="K4" s="490" t="s">
        <v>99</v>
      </c>
    </row>
    <row r="5" spans="1:11" ht="30" customHeight="1" hidden="1">
      <c r="A5" s="284" t="s">
        <v>79</v>
      </c>
      <c r="B5" s="143">
        <v>6</v>
      </c>
      <c r="C5" s="491" t="s">
        <v>100</v>
      </c>
      <c r="D5" s="286"/>
      <c r="E5" s="286"/>
      <c r="F5" s="287">
        <v>62</v>
      </c>
      <c r="G5" s="287">
        <v>2195.5</v>
      </c>
      <c r="H5" s="287">
        <v>280.2</v>
      </c>
      <c r="I5" s="287">
        <v>3.02</v>
      </c>
      <c r="J5" s="287">
        <v>3.66</v>
      </c>
      <c r="K5" s="492" t="s">
        <v>100</v>
      </c>
    </row>
    <row r="6" spans="1:13" ht="30" customHeight="1" hidden="1">
      <c r="A6" s="284" t="s">
        <v>81</v>
      </c>
      <c r="B6" s="143">
        <v>6</v>
      </c>
      <c r="C6" s="491" t="s">
        <v>100</v>
      </c>
      <c r="D6" s="286"/>
      <c r="E6" s="286"/>
      <c r="F6" s="287">
        <v>62</v>
      </c>
      <c r="G6" s="287">
        <v>2195.5</v>
      </c>
      <c r="H6" s="287">
        <v>280.2</v>
      </c>
      <c r="I6" s="287">
        <v>3.03</v>
      </c>
      <c r="J6" s="287">
        <v>3.66</v>
      </c>
      <c r="K6" s="492" t="s">
        <v>100</v>
      </c>
      <c r="L6" s="285"/>
      <c r="M6" s="285"/>
    </row>
    <row r="7" spans="1:13" ht="30" customHeight="1" hidden="1">
      <c r="A7" s="284" t="s">
        <v>7</v>
      </c>
      <c r="B7" s="143">
        <v>7</v>
      </c>
      <c r="C7" s="491" t="s">
        <v>101</v>
      </c>
      <c r="D7" s="286"/>
      <c r="E7" s="286"/>
      <c r="F7" s="287">
        <v>76</v>
      </c>
      <c r="G7" s="301">
        <v>2341.5</v>
      </c>
      <c r="H7" s="287">
        <v>291.6</v>
      </c>
      <c r="I7" s="287">
        <v>3.26</v>
      </c>
      <c r="J7" s="287">
        <v>3.89</v>
      </c>
      <c r="K7" s="492" t="s">
        <v>101</v>
      </c>
      <c r="L7" s="285"/>
      <c r="M7" s="285"/>
    </row>
    <row r="8" spans="1:11" ht="30" customHeight="1" hidden="1">
      <c r="A8" s="284" t="s">
        <v>8</v>
      </c>
      <c r="B8" s="143">
        <v>7</v>
      </c>
      <c r="C8" s="491" t="s">
        <v>101</v>
      </c>
      <c r="D8" s="286"/>
      <c r="E8" s="286"/>
      <c r="F8" s="287">
        <v>76</v>
      </c>
      <c r="G8" s="301">
        <v>2341.5</v>
      </c>
      <c r="H8" s="287">
        <v>291.6</v>
      </c>
      <c r="I8" s="287">
        <v>3.21</v>
      </c>
      <c r="J8" s="287">
        <v>3.89</v>
      </c>
      <c r="K8" s="492" t="s">
        <v>101</v>
      </c>
    </row>
    <row r="9" spans="1:11" ht="30" customHeight="1" hidden="1">
      <c r="A9" s="284" t="s">
        <v>9</v>
      </c>
      <c r="B9" s="143">
        <v>7</v>
      </c>
      <c r="C9" s="493" t="s">
        <v>101</v>
      </c>
      <c r="D9" s="494"/>
      <c r="E9" s="494"/>
      <c r="F9" s="495"/>
      <c r="G9" s="496"/>
      <c r="H9" s="287">
        <v>291.6</v>
      </c>
      <c r="I9" s="287">
        <v>3.21</v>
      </c>
      <c r="J9" s="287">
        <v>3.89</v>
      </c>
      <c r="K9" s="492" t="s">
        <v>101</v>
      </c>
    </row>
    <row r="10" spans="1:11" ht="30" customHeight="1" hidden="1">
      <c r="A10" s="284" t="s">
        <v>10</v>
      </c>
      <c r="B10" s="143">
        <v>7</v>
      </c>
      <c r="C10" s="717" t="s">
        <v>101</v>
      </c>
      <c r="D10" s="718"/>
      <c r="E10" s="718"/>
      <c r="F10" s="718"/>
      <c r="G10" s="718"/>
      <c r="H10" s="719"/>
      <c r="I10" s="287">
        <v>321</v>
      </c>
      <c r="J10" s="287">
        <v>389</v>
      </c>
      <c r="K10" s="492" t="s">
        <v>101</v>
      </c>
    </row>
    <row r="11" spans="1:11" ht="30" customHeight="1" hidden="1">
      <c r="A11" s="284" t="s">
        <v>11</v>
      </c>
      <c r="B11" s="143">
        <v>7</v>
      </c>
      <c r="C11" s="620" t="s">
        <v>101</v>
      </c>
      <c r="D11" s="666"/>
      <c r="E11" s="666"/>
      <c r="F11" s="666"/>
      <c r="G11" s="666"/>
      <c r="H11" s="667"/>
      <c r="I11" s="287">
        <v>3.21</v>
      </c>
      <c r="J11" s="287">
        <v>3.89</v>
      </c>
      <c r="K11" s="492" t="s">
        <v>101</v>
      </c>
    </row>
    <row r="12" spans="1:11" ht="30" customHeight="1" hidden="1">
      <c r="A12" s="284" t="s">
        <v>74</v>
      </c>
      <c r="B12" s="143">
        <v>7</v>
      </c>
      <c r="C12" s="620" t="s">
        <v>101</v>
      </c>
      <c r="D12" s="666"/>
      <c r="E12" s="666"/>
      <c r="F12" s="666"/>
      <c r="G12" s="666"/>
      <c r="H12" s="667"/>
      <c r="I12" s="287">
        <v>322</v>
      </c>
      <c r="J12" s="287">
        <v>389</v>
      </c>
      <c r="K12" s="492" t="s">
        <v>101</v>
      </c>
    </row>
    <row r="13" spans="1:11" ht="30" customHeight="1" hidden="1">
      <c r="A13" s="284" t="s">
        <v>75</v>
      </c>
      <c r="B13" s="143">
        <v>7</v>
      </c>
      <c r="C13" s="620" t="s">
        <v>101</v>
      </c>
      <c r="D13" s="666"/>
      <c r="E13" s="666"/>
      <c r="F13" s="666"/>
      <c r="G13" s="666"/>
      <c r="H13" s="667"/>
      <c r="I13" s="295">
        <v>323</v>
      </c>
      <c r="J13" s="295">
        <v>389</v>
      </c>
      <c r="K13" s="492" t="s">
        <v>101</v>
      </c>
    </row>
    <row r="14" spans="1:11" ht="30" customHeight="1" hidden="1">
      <c r="A14" s="497" t="s">
        <v>106</v>
      </c>
      <c r="B14" s="353">
        <v>7</v>
      </c>
      <c r="C14" s="720" t="s">
        <v>101</v>
      </c>
      <c r="D14" s="721"/>
      <c r="E14" s="721"/>
      <c r="F14" s="721"/>
      <c r="G14" s="721"/>
      <c r="H14" s="722"/>
      <c r="I14" s="498">
        <v>323</v>
      </c>
      <c r="J14" s="499">
        <v>389</v>
      </c>
      <c r="K14" s="492" t="s">
        <v>101</v>
      </c>
    </row>
    <row r="15" spans="1:11" ht="15" customHeight="1" hidden="1">
      <c r="A15" s="284"/>
      <c r="B15" s="143"/>
      <c r="C15" s="493"/>
      <c r="D15" s="494"/>
      <c r="E15" s="494"/>
      <c r="F15" s="500"/>
      <c r="G15" s="500"/>
      <c r="H15" s="501"/>
      <c r="I15" s="502"/>
      <c r="J15" s="503"/>
      <c r="K15" s="369"/>
    </row>
    <row r="16" spans="1:11" ht="15" customHeight="1" hidden="1">
      <c r="A16" s="284" t="s">
        <v>386</v>
      </c>
      <c r="B16" s="143">
        <v>8</v>
      </c>
      <c r="C16" s="633" t="s">
        <v>314</v>
      </c>
      <c r="D16" s="634"/>
      <c r="E16" s="634"/>
      <c r="F16" s="634"/>
      <c r="G16" s="634"/>
      <c r="H16" s="635"/>
      <c r="I16" s="502">
        <v>104</v>
      </c>
      <c r="J16" s="502">
        <v>264.5</v>
      </c>
      <c r="K16" s="715" t="s">
        <v>315</v>
      </c>
    </row>
    <row r="17" spans="1:11" ht="52.5" customHeight="1" hidden="1">
      <c r="A17" s="284"/>
      <c r="B17" s="143"/>
      <c r="C17" s="611"/>
      <c r="D17" s="634"/>
      <c r="E17" s="634"/>
      <c r="F17" s="634"/>
      <c r="G17" s="634"/>
      <c r="H17" s="635"/>
      <c r="I17" s="502"/>
      <c r="J17" s="502"/>
      <c r="K17" s="716"/>
    </row>
    <row r="18" spans="1:11" ht="15" customHeight="1" hidden="1">
      <c r="A18" s="284" t="s">
        <v>393</v>
      </c>
      <c r="B18" s="143">
        <v>8</v>
      </c>
      <c r="C18" s="633" t="s">
        <v>314</v>
      </c>
      <c r="D18" s="634"/>
      <c r="E18" s="634"/>
      <c r="F18" s="634"/>
      <c r="G18" s="634"/>
      <c r="H18" s="635"/>
      <c r="I18" s="502">
        <v>104</v>
      </c>
      <c r="J18" s="502">
        <v>264.5</v>
      </c>
      <c r="K18" s="715" t="s">
        <v>315</v>
      </c>
    </row>
    <row r="19" spans="1:11" ht="52.5" customHeight="1" hidden="1">
      <c r="A19" s="284"/>
      <c r="B19" s="143"/>
      <c r="C19" s="611"/>
      <c r="D19" s="634"/>
      <c r="E19" s="634"/>
      <c r="F19" s="634"/>
      <c r="G19" s="634"/>
      <c r="H19" s="635"/>
      <c r="I19" s="504"/>
      <c r="J19" s="504"/>
      <c r="K19" s="716"/>
    </row>
    <row r="20" spans="1:11" ht="15" customHeight="1" hidden="1">
      <c r="A20" s="284" t="s">
        <v>394</v>
      </c>
      <c r="B20" s="143">
        <v>8</v>
      </c>
      <c r="C20" s="633" t="s">
        <v>314</v>
      </c>
      <c r="D20" s="634"/>
      <c r="E20" s="634"/>
      <c r="F20" s="634"/>
      <c r="G20" s="634"/>
      <c r="H20" s="635"/>
      <c r="I20" s="502">
        <v>104</v>
      </c>
      <c r="J20" s="502">
        <v>264.5</v>
      </c>
      <c r="K20" s="715" t="s">
        <v>315</v>
      </c>
    </row>
    <row r="21" spans="1:11" ht="52.5" customHeight="1" hidden="1">
      <c r="A21" s="284"/>
      <c r="B21" s="143"/>
      <c r="C21" s="611"/>
      <c r="D21" s="634"/>
      <c r="E21" s="634"/>
      <c r="F21" s="634"/>
      <c r="G21" s="634"/>
      <c r="H21" s="635"/>
      <c r="I21" s="504"/>
      <c r="J21" s="504"/>
      <c r="K21" s="716"/>
    </row>
    <row r="22" spans="1:11" ht="15" customHeight="1" hidden="1">
      <c r="A22" s="284" t="s">
        <v>395</v>
      </c>
      <c r="B22" s="143">
        <v>8</v>
      </c>
      <c r="C22" s="633" t="s">
        <v>314</v>
      </c>
      <c r="D22" s="634"/>
      <c r="E22" s="634"/>
      <c r="F22" s="634"/>
      <c r="G22" s="634"/>
      <c r="H22" s="635"/>
      <c r="I22" s="502">
        <v>104</v>
      </c>
      <c r="J22" s="502">
        <v>264.5</v>
      </c>
      <c r="K22" s="715" t="s">
        <v>315</v>
      </c>
    </row>
    <row r="23" spans="1:11" ht="52.5" customHeight="1" hidden="1">
      <c r="A23" s="284"/>
      <c r="B23" s="143"/>
      <c r="C23" s="611"/>
      <c r="D23" s="634"/>
      <c r="E23" s="634"/>
      <c r="F23" s="634"/>
      <c r="G23" s="634"/>
      <c r="H23" s="635"/>
      <c r="I23" s="504"/>
      <c r="J23" s="504"/>
      <c r="K23" s="716"/>
    </row>
    <row r="24" spans="1:11" ht="15" customHeight="1" hidden="1">
      <c r="A24" s="284" t="s">
        <v>381</v>
      </c>
      <c r="B24" s="143">
        <v>8</v>
      </c>
      <c r="C24" s="633" t="s">
        <v>314</v>
      </c>
      <c r="D24" s="634"/>
      <c r="E24" s="634"/>
      <c r="F24" s="634"/>
      <c r="G24" s="634"/>
      <c r="H24" s="635"/>
      <c r="I24" s="502">
        <v>104</v>
      </c>
      <c r="J24" s="502">
        <v>264.5</v>
      </c>
      <c r="K24" s="715" t="s">
        <v>315</v>
      </c>
    </row>
    <row r="25" spans="1:11" ht="52.5" customHeight="1" hidden="1">
      <c r="A25" s="284"/>
      <c r="B25" s="143"/>
      <c r="C25" s="611"/>
      <c r="D25" s="634"/>
      <c r="E25" s="634"/>
      <c r="F25" s="634"/>
      <c r="G25" s="634"/>
      <c r="H25" s="635"/>
      <c r="I25" s="504"/>
      <c r="J25" s="504"/>
      <c r="K25" s="716"/>
    </row>
    <row r="26" spans="1:11" ht="15" customHeight="1" hidden="1">
      <c r="A26" s="284" t="s">
        <v>425</v>
      </c>
      <c r="B26" s="143">
        <v>8</v>
      </c>
      <c r="C26" s="633" t="s">
        <v>525</v>
      </c>
      <c r="D26" s="634"/>
      <c r="E26" s="634"/>
      <c r="F26" s="634"/>
      <c r="G26" s="634"/>
      <c r="H26" s="635"/>
      <c r="I26" s="505">
        <v>325</v>
      </c>
      <c r="J26" s="505">
        <v>392</v>
      </c>
      <c r="K26" s="715" t="s">
        <v>526</v>
      </c>
    </row>
    <row r="27" spans="1:11" ht="52.5" customHeight="1" hidden="1">
      <c r="A27" s="284"/>
      <c r="B27" s="143"/>
      <c r="C27" s="611"/>
      <c r="D27" s="634"/>
      <c r="E27" s="634"/>
      <c r="F27" s="634"/>
      <c r="G27" s="634"/>
      <c r="H27" s="635"/>
      <c r="I27" s="506"/>
      <c r="J27" s="506"/>
      <c r="K27" s="716"/>
    </row>
    <row r="28" spans="1:11" ht="15" customHeight="1">
      <c r="A28" s="284" t="s">
        <v>496</v>
      </c>
      <c r="B28" s="143">
        <v>8</v>
      </c>
      <c r="C28" s="633" t="s">
        <v>651</v>
      </c>
      <c r="D28" s="634"/>
      <c r="E28" s="634"/>
      <c r="F28" s="634"/>
      <c r="G28" s="634"/>
      <c r="H28" s="635"/>
      <c r="I28" s="507">
        <v>326</v>
      </c>
      <c r="J28" s="507">
        <v>393.1</v>
      </c>
      <c r="K28" s="715" t="s">
        <v>652</v>
      </c>
    </row>
    <row r="29" spans="1:11" ht="52.5" customHeight="1">
      <c r="A29" s="284"/>
      <c r="B29" s="143"/>
      <c r="C29" s="611"/>
      <c r="D29" s="634"/>
      <c r="E29" s="634"/>
      <c r="F29" s="634"/>
      <c r="G29" s="634"/>
      <c r="H29" s="635"/>
      <c r="I29" s="507"/>
      <c r="J29" s="507"/>
      <c r="K29" s="716"/>
    </row>
    <row r="30" spans="1:11" ht="15" customHeight="1">
      <c r="A30" s="497" t="s">
        <v>512</v>
      </c>
      <c r="B30" s="143">
        <v>8</v>
      </c>
      <c r="C30" s="633" t="s">
        <v>651</v>
      </c>
      <c r="D30" s="634"/>
      <c r="E30" s="634"/>
      <c r="F30" s="634"/>
      <c r="G30" s="634"/>
      <c r="H30" s="635"/>
      <c r="I30" s="507">
        <v>326.5</v>
      </c>
      <c r="J30" s="507">
        <v>392.9</v>
      </c>
      <c r="K30" s="715" t="s">
        <v>652</v>
      </c>
    </row>
    <row r="31" spans="1:11" ht="52.5" customHeight="1">
      <c r="A31" s="284"/>
      <c r="B31" s="143"/>
      <c r="C31" s="611"/>
      <c r="D31" s="634"/>
      <c r="E31" s="634"/>
      <c r="F31" s="634"/>
      <c r="G31" s="634"/>
      <c r="H31" s="635"/>
      <c r="I31" s="507"/>
      <c r="J31" s="507"/>
      <c r="K31" s="716"/>
    </row>
    <row r="32" spans="1:11" ht="15" customHeight="1">
      <c r="A32" s="456" t="s">
        <v>610</v>
      </c>
      <c r="B32" s="143">
        <v>8</v>
      </c>
      <c r="C32" s="633" t="s">
        <v>651</v>
      </c>
      <c r="D32" s="634"/>
      <c r="E32" s="634"/>
      <c r="F32" s="634"/>
      <c r="G32" s="634"/>
      <c r="H32" s="635"/>
      <c r="I32" s="507">
        <v>326.5</v>
      </c>
      <c r="J32" s="507">
        <v>392.9</v>
      </c>
      <c r="K32" s="715" t="s">
        <v>652</v>
      </c>
    </row>
    <row r="33" spans="1:11" ht="52.5" customHeight="1">
      <c r="A33" s="284"/>
      <c r="B33" s="143"/>
      <c r="C33" s="611"/>
      <c r="D33" s="634"/>
      <c r="E33" s="634"/>
      <c r="F33" s="634"/>
      <c r="G33" s="634"/>
      <c r="H33" s="635"/>
      <c r="I33" s="301"/>
      <c r="J33" s="301"/>
      <c r="K33" s="716"/>
    </row>
    <row r="34" spans="1:11" ht="15" customHeight="1">
      <c r="A34" s="456" t="s">
        <v>613</v>
      </c>
      <c r="B34" s="143">
        <v>8</v>
      </c>
      <c r="C34" s="633" t="s">
        <v>651</v>
      </c>
      <c r="D34" s="634"/>
      <c r="E34" s="634"/>
      <c r="F34" s="634"/>
      <c r="G34" s="634"/>
      <c r="H34" s="635"/>
      <c r="I34" s="301">
        <v>307.5</v>
      </c>
      <c r="J34" s="301">
        <v>335.2</v>
      </c>
      <c r="K34" s="715" t="s">
        <v>652</v>
      </c>
    </row>
    <row r="35" spans="1:11" ht="51" customHeight="1">
      <c r="A35" s="284"/>
      <c r="B35" s="143"/>
      <c r="C35" s="611"/>
      <c r="D35" s="634"/>
      <c r="E35" s="634"/>
      <c r="F35" s="634"/>
      <c r="G35" s="634"/>
      <c r="H35" s="635"/>
      <c r="I35" s="297"/>
      <c r="J35" s="278"/>
      <c r="K35" s="716"/>
    </row>
    <row r="36" spans="1:11" ht="15" customHeight="1">
      <c r="A36" s="456" t="s">
        <v>656</v>
      </c>
      <c r="B36" s="143">
        <v>8</v>
      </c>
      <c r="C36" s="633" t="s">
        <v>651</v>
      </c>
      <c r="D36" s="634"/>
      <c r="E36" s="634"/>
      <c r="F36" s="634"/>
      <c r="G36" s="634"/>
      <c r="H36" s="635"/>
      <c r="I36" s="301">
        <f>SUM(I39:I50)</f>
        <v>347.6</v>
      </c>
      <c r="J36" s="301">
        <f>SUM(J39:J50)</f>
        <v>367.6</v>
      </c>
      <c r="K36" s="715" t="s">
        <v>652</v>
      </c>
    </row>
    <row r="37" spans="1:11" ht="51" customHeight="1">
      <c r="A37" s="284"/>
      <c r="B37" s="143"/>
      <c r="C37" s="611"/>
      <c r="D37" s="634"/>
      <c r="E37" s="634"/>
      <c r="F37" s="634"/>
      <c r="G37" s="634"/>
      <c r="H37" s="635"/>
      <c r="I37" s="297"/>
      <c r="J37" s="278"/>
      <c r="K37" s="716"/>
    </row>
    <row r="38" spans="1:11" ht="10.5" customHeight="1">
      <c r="A38" s="284"/>
      <c r="B38" s="143"/>
      <c r="C38" s="575"/>
      <c r="D38" s="574"/>
      <c r="E38" s="574"/>
      <c r="F38" s="574"/>
      <c r="G38" s="574"/>
      <c r="H38" s="400"/>
      <c r="I38" s="297"/>
      <c r="J38" s="297"/>
      <c r="K38" s="579"/>
    </row>
    <row r="39" spans="1:11" ht="18" customHeight="1">
      <c r="A39" s="497" t="s">
        <v>678</v>
      </c>
      <c r="B39" s="123">
        <v>75</v>
      </c>
      <c r="C39" s="530" t="s">
        <v>182</v>
      </c>
      <c r="D39" s="212" t="s">
        <v>667</v>
      </c>
      <c r="E39" s="123" t="s">
        <v>668</v>
      </c>
      <c r="F39" s="407" t="s">
        <v>669</v>
      </c>
      <c r="G39" s="407">
        <v>840</v>
      </c>
      <c r="H39" s="407">
        <v>0</v>
      </c>
      <c r="I39" s="407">
        <v>51</v>
      </c>
      <c r="J39" s="407">
        <v>70</v>
      </c>
      <c r="K39" s="13" t="s">
        <v>538</v>
      </c>
    </row>
    <row r="40" spans="1:11" s="357" customFormat="1" ht="18" customHeight="1">
      <c r="A40" s="497" t="s">
        <v>679</v>
      </c>
      <c r="B40" s="143">
        <v>62</v>
      </c>
      <c r="C40" s="303" t="s">
        <v>61</v>
      </c>
      <c r="D40" s="305" t="s">
        <v>62</v>
      </c>
      <c r="E40" s="143" t="s">
        <v>657</v>
      </c>
      <c r="F40" s="407">
        <v>10.5</v>
      </c>
      <c r="G40" s="421">
        <v>463</v>
      </c>
      <c r="H40" s="421">
        <v>32</v>
      </c>
      <c r="I40" s="408">
        <v>121</v>
      </c>
      <c r="J40" s="408">
        <v>121</v>
      </c>
      <c r="K40" s="284" t="s">
        <v>537</v>
      </c>
    </row>
    <row r="41" spans="1:15" ht="35.25" customHeight="1">
      <c r="A41" s="497" t="s">
        <v>680</v>
      </c>
      <c r="B41" s="353">
        <v>68</v>
      </c>
      <c r="C41" s="359" t="s">
        <v>449</v>
      </c>
      <c r="D41" s="355" t="s">
        <v>63</v>
      </c>
      <c r="E41" s="353" t="s">
        <v>139</v>
      </c>
      <c r="F41" s="407">
        <v>13</v>
      </c>
      <c r="G41" s="407">
        <v>232</v>
      </c>
      <c r="H41" s="407">
        <v>15</v>
      </c>
      <c r="I41" s="408">
        <v>74</v>
      </c>
      <c r="J41" s="408">
        <v>74</v>
      </c>
      <c r="K41" s="497" t="s">
        <v>537</v>
      </c>
      <c r="O41" s="516">
        <f>SUM(O42:O49)</f>
        <v>347.55</v>
      </c>
    </row>
    <row r="42" spans="1:15" ht="18" customHeight="1">
      <c r="A42" s="655" t="s">
        <v>681</v>
      </c>
      <c r="B42" s="146">
        <v>69</v>
      </c>
      <c r="C42" s="480" t="s">
        <v>182</v>
      </c>
      <c r="D42" s="490" t="s">
        <v>63</v>
      </c>
      <c r="E42" s="144" t="s">
        <v>428</v>
      </c>
      <c r="F42" s="531">
        <v>9.5</v>
      </c>
      <c r="G42" s="531">
        <v>247.5</v>
      </c>
      <c r="H42" s="531">
        <v>8</v>
      </c>
      <c r="I42" s="404">
        <v>32.3</v>
      </c>
      <c r="J42" s="404">
        <v>32.3</v>
      </c>
      <c r="K42" s="600" t="s">
        <v>537</v>
      </c>
      <c r="N42" s="517" t="s">
        <v>659</v>
      </c>
      <c r="O42" s="514">
        <v>51</v>
      </c>
    </row>
    <row r="43" spans="1:15" ht="27.75" customHeight="1">
      <c r="A43" s="714" t="s">
        <v>591</v>
      </c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N43" s="517" t="s">
        <v>660</v>
      </c>
      <c r="O43" s="485">
        <v>121</v>
      </c>
    </row>
    <row r="44" spans="1:15" ht="9" customHeight="1">
      <c r="A44" s="269"/>
      <c r="B44" s="265"/>
      <c r="C44" s="270"/>
      <c r="D44" s="270"/>
      <c r="E44" s="270"/>
      <c r="F44" s="271"/>
      <c r="G44" s="271"/>
      <c r="H44" s="271"/>
      <c r="I44" s="271"/>
      <c r="J44" s="271"/>
      <c r="K44" s="508"/>
      <c r="N44" s="517" t="s">
        <v>661</v>
      </c>
      <c r="O44" s="485">
        <v>74</v>
      </c>
    </row>
    <row r="45" spans="1:15" ht="15.75" customHeight="1">
      <c r="A45" s="272" t="s">
        <v>290</v>
      </c>
      <c r="B45" s="273" t="s">
        <v>77</v>
      </c>
      <c r="C45" s="274" t="s">
        <v>29</v>
      </c>
      <c r="D45" s="355" t="s">
        <v>30</v>
      </c>
      <c r="E45" s="610" t="s">
        <v>215</v>
      </c>
      <c r="F45" s="276" t="s">
        <v>216</v>
      </c>
      <c r="G45" s="276" t="s">
        <v>217</v>
      </c>
      <c r="H45" s="276" t="s">
        <v>1</v>
      </c>
      <c r="I45" s="276" t="s">
        <v>2</v>
      </c>
      <c r="J45" s="276" t="s">
        <v>404</v>
      </c>
      <c r="K45" s="474" t="s">
        <v>32</v>
      </c>
      <c r="N45" s="517" t="s">
        <v>662</v>
      </c>
      <c r="O45" s="485">
        <v>32.3</v>
      </c>
    </row>
    <row r="46" spans="1:15" ht="15.75" customHeight="1">
      <c r="A46" s="279" t="s">
        <v>33</v>
      </c>
      <c r="B46" s="280" t="s">
        <v>28</v>
      </c>
      <c r="C46" s="146" t="s">
        <v>34</v>
      </c>
      <c r="D46" s="343"/>
      <c r="E46" s="343" t="s">
        <v>99</v>
      </c>
      <c r="F46" s="509" t="s">
        <v>35</v>
      </c>
      <c r="G46" s="282" t="s">
        <v>35</v>
      </c>
      <c r="H46" s="282" t="s">
        <v>6</v>
      </c>
      <c r="I46" s="489" t="s">
        <v>132</v>
      </c>
      <c r="J46" s="489" t="s">
        <v>132</v>
      </c>
      <c r="K46" s="478" t="s">
        <v>99</v>
      </c>
      <c r="N46" s="517" t="s">
        <v>663</v>
      </c>
      <c r="O46" s="514">
        <v>20.5</v>
      </c>
    </row>
    <row r="47" spans="1:15" ht="15.75" customHeight="1">
      <c r="A47" s="657" t="s">
        <v>618</v>
      </c>
      <c r="B47" s="145">
        <v>79</v>
      </c>
      <c r="C47" s="145" t="s">
        <v>64</v>
      </c>
      <c r="D47" s="145" t="s">
        <v>66</v>
      </c>
      <c r="E47" s="145" t="s">
        <v>170</v>
      </c>
      <c r="F47" s="526">
        <v>16</v>
      </c>
      <c r="G47" s="526">
        <v>245</v>
      </c>
      <c r="H47" s="510">
        <v>4</v>
      </c>
      <c r="I47" s="510">
        <v>20.5</v>
      </c>
      <c r="J47" s="510">
        <v>20.5</v>
      </c>
      <c r="K47" s="601" t="s">
        <v>537</v>
      </c>
      <c r="N47" s="517" t="s">
        <v>664</v>
      </c>
      <c r="O47" s="486">
        <v>23.6</v>
      </c>
    </row>
    <row r="48" spans="1:15" ht="16.5">
      <c r="A48" s="658" t="s">
        <v>619</v>
      </c>
      <c r="B48" s="145">
        <v>76</v>
      </c>
      <c r="C48" s="145" t="s">
        <v>64</v>
      </c>
      <c r="D48" s="145" t="s">
        <v>65</v>
      </c>
      <c r="E48" s="145" t="s">
        <v>428</v>
      </c>
      <c r="F48" s="527">
        <v>13</v>
      </c>
      <c r="G48" s="527">
        <v>361</v>
      </c>
      <c r="H48" s="510">
        <v>7</v>
      </c>
      <c r="I48" s="565">
        <v>23.6</v>
      </c>
      <c r="J48" s="510">
        <v>24</v>
      </c>
      <c r="K48" s="277" t="s">
        <v>537</v>
      </c>
      <c r="N48" s="517" t="s">
        <v>665</v>
      </c>
      <c r="O48" s="514">
        <v>2.65</v>
      </c>
    </row>
    <row r="49" spans="1:15" ht="16.5">
      <c r="A49" s="658" t="s">
        <v>620</v>
      </c>
      <c r="B49" s="145">
        <v>89</v>
      </c>
      <c r="C49" s="145" t="s">
        <v>64</v>
      </c>
      <c r="D49" s="145" t="s">
        <v>183</v>
      </c>
      <c r="E49" s="145" t="s">
        <v>428</v>
      </c>
      <c r="F49" s="527">
        <v>12</v>
      </c>
      <c r="G49" s="527">
        <v>70</v>
      </c>
      <c r="H49" s="510">
        <v>1</v>
      </c>
      <c r="I49" s="510">
        <v>2.7</v>
      </c>
      <c r="J49" s="510">
        <v>3.3</v>
      </c>
      <c r="K49" s="277" t="s">
        <v>537</v>
      </c>
      <c r="N49" s="517" t="s">
        <v>666</v>
      </c>
      <c r="O49" s="515">
        <v>22.5</v>
      </c>
    </row>
    <row r="50" spans="1:11" ht="16.5" customHeight="1">
      <c r="A50" s="655" t="s">
        <v>621</v>
      </c>
      <c r="B50" s="144">
        <v>80</v>
      </c>
      <c r="C50" s="144" t="s">
        <v>64</v>
      </c>
      <c r="D50" s="146" t="s">
        <v>68</v>
      </c>
      <c r="E50" s="146" t="s">
        <v>170</v>
      </c>
      <c r="F50" s="528">
        <v>14</v>
      </c>
      <c r="G50" s="528">
        <v>146</v>
      </c>
      <c r="H50" s="511">
        <v>11</v>
      </c>
      <c r="I50" s="511">
        <v>22.5</v>
      </c>
      <c r="J50" s="511">
        <v>22.5</v>
      </c>
      <c r="K50" s="581" t="s">
        <v>537</v>
      </c>
    </row>
    <row r="51" spans="1:11" ht="16.5" hidden="1">
      <c r="A51" s="307" t="s">
        <v>421</v>
      </c>
      <c r="K51" s="512"/>
    </row>
    <row r="52" ht="16.5">
      <c r="H52" s="309"/>
    </row>
  </sheetData>
  <mergeCells count="28">
    <mergeCell ref="C14:H14"/>
    <mergeCell ref="C16:H17"/>
    <mergeCell ref="K16:K17"/>
    <mergeCell ref="C18:H19"/>
    <mergeCell ref="K18:K19"/>
    <mergeCell ref="C10:H10"/>
    <mergeCell ref="C11:H11"/>
    <mergeCell ref="C12:H12"/>
    <mergeCell ref="C13:H13"/>
    <mergeCell ref="C26:H27"/>
    <mergeCell ref="K26:K27"/>
    <mergeCell ref="K32:K33"/>
    <mergeCell ref="C32:H33"/>
    <mergeCell ref="C30:H31"/>
    <mergeCell ref="K30:K31"/>
    <mergeCell ref="K20:K21"/>
    <mergeCell ref="C22:H23"/>
    <mergeCell ref="K22:K23"/>
    <mergeCell ref="C24:H25"/>
    <mergeCell ref="K24:K25"/>
    <mergeCell ref="C20:H21"/>
    <mergeCell ref="A43:K43"/>
    <mergeCell ref="C36:H37"/>
    <mergeCell ref="K36:K37"/>
    <mergeCell ref="C28:H29"/>
    <mergeCell ref="K28:K29"/>
    <mergeCell ref="C34:H35"/>
    <mergeCell ref="K34:K35"/>
  </mergeCells>
  <printOptions/>
  <pageMargins left="0.5905511811023623" right="0.2755905511811024" top="0.5118110236220472" bottom="0.5905511811023623" header="0.5118110236220472" footer="0.5118110236220472"/>
  <pageSetup horizontalDpi="600" verticalDpi="600" orientation="landscape" paperSize="9" r:id="rId2"/>
  <rowBreaks count="1" manualBreakCount="1">
    <brk id="42" max="1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31" sqref="I3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7" customFormat="1" ht="25.5" customHeight="1">
      <c r="A1" s="1" t="s">
        <v>592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2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3.25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29" t="s">
        <v>133</v>
      </c>
      <c r="J4" s="29" t="s">
        <v>133</v>
      </c>
      <c r="K4" s="27" t="s">
        <v>99</v>
      </c>
    </row>
    <row r="5" spans="1:11" ht="15" customHeight="1" hidden="1">
      <c r="A5" s="13" t="s">
        <v>79</v>
      </c>
      <c r="B5" s="30">
        <v>2</v>
      </c>
      <c r="C5" s="49" t="s">
        <v>102</v>
      </c>
      <c r="D5" s="50"/>
      <c r="E5" s="50"/>
      <c r="F5" s="33">
        <v>80.57</v>
      </c>
      <c r="G5" s="33">
        <v>333.42</v>
      </c>
      <c r="H5" s="33">
        <v>37.61</v>
      </c>
      <c r="I5" s="33">
        <v>4.26</v>
      </c>
      <c r="J5" s="33">
        <v>4.56</v>
      </c>
      <c r="K5" s="50" t="s">
        <v>102</v>
      </c>
    </row>
    <row r="6" spans="1:11" ht="15" customHeight="1" hidden="1">
      <c r="A6" s="13" t="s">
        <v>81</v>
      </c>
      <c r="B6" s="30">
        <v>2</v>
      </c>
      <c r="C6" s="49" t="s">
        <v>102</v>
      </c>
      <c r="D6" s="50"/>
      <c r="E6" s="50"/>
      <c r="F6" s="33">
        <v>80.57</v>
      </c>
      <c r="G6" s="33">
        <v>333.42</v>
      </c>
      <c r="H6" s="33">
        <v>37.61</v>
      </c>
      <c r="I6" s="33">
        <v>4.49</v>
      </c>
      <c r="J6" s="33">
        <v>4.56</v>
      </c>
      <c r="K6" s="50" t="s">
        <v>102</v>
      </c>
    </row>
    <row r="7" spans="1:11" ht="15" customHeight="1" hidden="1">
      <c r="A7" s="13" t="s">
        <v>7</v>
      </c>
      <c r="B7" s="30">
        <v>2</v>
      </c>
      <c r="C7" s="49" t="s">
        <v>102</v>
      </c>
      <c r="D7" s="50"/>
      <c r="E7" s="50"/>
      <c r="F7" s="33">
        <v>80.57</v>
      </c>
      <c r="G7" s="33">
        <v>333.42</v>
      </c>
      <c r="H7" s="33">
        <v>37.61</v>
      </c>
      <c r="I7" s="33">
        <v>4.49</v>
      </c>
      <c r="J7" s="33">
        <v>4.56</v>
      </c>
      <c r="K7" s="50" t="s">
        <v>102</v>
      </c>
    </row>
    <row r="8" spans="1:11" ht="15" customHeight="1" hidden="1">
      <c r="A8" s="13" t="s">
        <v>8</v>
      </c>
      <c r="B8" s="30">
        <v>2</v>
      </c>
      <c r="C8" s="49" t="s">
        <v>102</v>
      </c>
      <c r="D8" s="50"/>
      <c r="E8" s="50"/>
      <c r="F8" s="33">
        <v>80.57</v>
      </c>
      <c r="G8" s="33">
        <v>333.42</v>
      </c>
      <c r="H8" s="33">
        <v>37.61</v>
      </c>
      <c r="I8" s="33">
        <v>4.04</v>
      </c>
      <c r="J8" s="33">
        <v>4.56</v>
      </c>
      <c r="K8" s="50" t="s">
        <v>102</v>
      </c>
    </row>
    <row r="9" spans="1:11" ht="15" customHeight="1" hidden="1">
      <c r="A9" s="13" t="s">
        <v>9</v>
      </c>
      <c r="B9" s="30">
        <v>2</v>
      </c>
      <c r="C9" s="50" t="s">
        <v>127</v>
      </c>
      <c r="D9" s="49"/>
      <c r="E9" s="49"/>
      <c r="F9" s="93"/>
      <c r="G9" s="94"/>
      <c r="H9" s="33">
        <v>37.61</v>
      </c>
      <c r="I9" s="33">
        <v>4.04</v>
      </c>
      <c r="J9" s="33">
        <v>4.56</v>
      </c>
      <c r="K9" s="50" t="s">
        <v>102</v>
      </c>
    </row>
    <row r="10" spans="1:11" ht="15" customHeight="1" hidden="1">
      <c r="A10" s="13" t="s">
        <v>10</v>
      </c>
      <c r="B10" s="30">
        <v>2</v>
      </c>
      <c r="C10" s="626" t="s">
        <v>306</v>
      </c>
      <c r="D10" s="622"/>
      <c r="E10" s="622"/>
      <c r="F10" s="622"/>
      <c r="G10" s="622"/>
      <c r="H10" s="623"/>
      <c r="I10" s="33">
        <v>404</v>
      </c>
      <c r="J10" s="33">
        <v>456</v>
      </c>
      <c r="K10" s="192" t="s">
        <v>102</v>
      </c>
    </row>
    <row r="11" spans="1:11" ht="15" customHeight="1" hidden="1">
      <c r="A11" s="13" t="s">
        <v>11</v>
      </c>
      <c r="B11" s="30">
        <v>2</v>
      </c>
      <c r="C11" s="626" t="s">
        <v>306</v>
      </c>
      <c r="D11" s="622"/>
      <c r="E11" s="622"/>
      <c r="F11" s="622"/>
      <c r="G11" s="622"/>
      <c r="H11" s="623"/>
      <c r="I11" s="33">
        <v>4.04</v>
      </c>
      <c r="J11" s="33">
        <v>4.56</v>
      </c>
      <c r="K11" s="192" t="s">
        <v>102</v>
      </c>
    </row>
    <row r="12" spans="1:11" ht="15" customHeight="1" hidden="1">
      <c r="A12" s="13" t="s">
        <v>74</v>
      </c>
      <c r="B12" s="30">
        <v>2</v>
      </c>
      <c r="C12" s="626" t="s">
        <v>306</v>
      </c>
      <c r="D12" s="622"/>
      <c r="E12" s="622"/>
      <c r="F12" s="622"/>
      <c r="G12" s="622"/>
      <c r="H12" s="623"/>
      <c r="I12" s="33">
        <v>409</v>
      </c>
      <c r="J12" s="33">
        <v>456</v>
      </c>
      <c r="K12" s="192" t="s">
        <v>102</v>
      </c>
    </row>
    <row r="13" spans="1:11" ht="15" customHeight="1" hidden="1">
      <c r="A13" s="13" t="s">
        <v>75</v>
      </c>
      <c r="B13" s="30">
        <v>2</v>
      </c>
      <c r="C13" s="626" t="s">
        <v>306</v>
      </c>
      <c r="D13" s="622"/>
      <c r="E13" s="622"/>
      <c r="F13" s="622"/>
      <c r="G13" s="622"/>
      <c r="H13" s="623"/>
      <c r="I13" s="239">
        <v>444</v>
      </c>
      <c r="J13" s="239">
        <v>456</v>
      </c>
      <c r="K13" s="192" t="s">
        <v>102</v>
      </c>
    </row>
    <row r="14" spans="1:11" ht="15" customHeight="1" hidden="1">
      <c r="A14" s="13" t="s">
        <v>106</v>
      </c>
      <c r="B14" s="30">
        <v>2</v>
      </c>
      <c r="C14" s="626" t="s">
        <v>306</v>
      </c>
      <c r="D14" s="622"/>
      <c r="E14" s="622"/>
      <c r="F14" s="622"/>
      <c r="G14" s="622"/>
      <c r="H14" s="623"/>
      <c r="I14" s="239">
        <v>1003</v>
      </c>
      <c r="J14" s="239">
        <v>1040</v>
      </c>
      <c r="K14" s="88" t="s">
        <v>102</v>
      </c>
    </row>
    <row r="15" spans="1:11" ht="15" customHeight="1" hidden="1">
      <c r="A15" s="13" t="s">
        <v>377</v>
      </c>
      <c r="B15" s="30">
        <v>4</v>
      </c>
      <c r="C15" s="691" t="s">
        <v>265</v>
      </c>
      <c r="D15" s="622"/>
      <c r="E15" s="622"/>
      <c r="F15" s="622"/>
      <c r="G15" s="622"/>
      <c r="H15" s="623"/>
      <c r="I15" s="239">
        <v>1013.68</v>
      </c>
      <c r="J15" s="239">
        <v>1056</v>
      </c>
      <c r="K15" s="690" t="s">
        <v>266</v>
      </c>
    </row>
    <row r="16" spans="1:11" ht="20.25" customHeight="1" hidden="1">
      <c r="A16" s="35"/>
      <c r="B16" s="36"/>
      <c r="C16" s="201"/>
      <c r="D16" s="199"/>
      <c r="E16" s="199"/>
      <c r="F16" s="199"/>
      <c r="G16" s="200"/>
      <c r="H16" s="189"/>
      <c r="I16" s="239"/>
      <c r="J16" s="239"/>
      <c r="K16" s="640"/>
    </row>
    <row r="17" spans="1:11" ht="15" customHeight="1" hidden="1">
      <c r="A17" s="13" t="s">
        <v>378</v>
      </c>
      <c r="B17" s="30">
        <v>4</v>
      </c>
      <c r="C17" s="691" t="s">
        <v>265</v>
      </c>
      <c r="D17" s="622"/>
      <c r="E17" s="622"/>
      <c r="F17" s="622"/>
      <c r="G17" s="622"/>
      <c r="H17" s="623"/>
      <c r="I17" s="239">
        <v>1013.68</v>
      </c>
      <c r="J17" s="239">
        <v>1056</v>
      </c>
      <c r="K17" s="690" t="s">
        <v>266</v>
      </c>
    </row>
    <row r="18" spans="1:11" ht="20.25" customHeight="1" hidden="1">
      <c r="A18" s="35"/>
      <c r="B18" s="36"/>
      <c r="C18" s="201"/>
      <c r="D18" s="199"/>
      <c r="E18" s="199"/>
      <c r="F18" s="199"/>
      <c r="G18" s="200"/>
      <c r="H18" s="189"/>
      <c r="I18" s="33"/>
      <c r="J18" s="33"/>
      <c r="K18" s="640"/>
    </row>
    <row r="19" spans="1:11" ht="15" customHeight="1" hidden="1">
      <c r="A19" s="13" t="s">
        <v>379</v>
      </c>
      <c r="B19" s="30">
        <v>4</v>
      </c>
      <c r="C19" s="691" t="s">
        <v>265</v>
      </c>
      <c r="D19" s="622"/>
      <c r="E19" s="622"/>
      <c r="F19" s="622"/>
      <c r="G19" s="622"/>
      <c r="H19" s="623"/>
      <c r="I19" s="239">
        <v>1019</v>
      </c>
      <c r="J19" s="239">
        <v>1056</v>
      </c>
      <c r="K19" s="690" t="s">
        <v>266</v>
      </c>
    </row>
    <row r="20" spans="1:11" ht="20.25" customHeight="1" hidden="1">
      <c r="A20" s="35"/>
      <c r="B20" s="36"/>
      <c r="C20" s="201"/>
      <c r="D20" s="199"/>
      <c r="E20" s="199"/>
      <c r="F20" s="199"/>
      <c r="G20" s="200"/>
      <c r="H20" s="189"/>
      <c r="I20" s="33"/>
      <c r="J20" s="33"/>
      <c r="K20" s="640"/>
    </row>
    <row r="21" spans="1:11" ht="15" customHeight="1" hidden="1">
      <c r="A21" s="13" t="s">
        <v>380</v>
      </c>
      <c r="B21" s="30">
        <v>4</v>
      </c>
      <c r="C21" s="691" t="s">
        <v>265</v>
      </c>
      <c r="D21" s="622"/>
      <c r="E21" s="622"/>
      <c r="F21" s="622"/>
      <c r="G21" s="622"/>
      <c r="H21" s="623"/>
      <c r="I21" s="239">
        <v>1019</v>
      </c>
      <c r="J21" s="239">
        <v>1056</v>
      </c>
      <c r="K21" s="690" t="s">
        <v>266</v>
      </c>
    </row>
    <row r="22" spans="1:11" ht="20.25" customHeight="1" hidden="1">
      <c r="A22" s="35"/>
      <c r="B22" s="36"/>
      <c r="C22" s="201"/>
      <c r="D22" s="199"/>
      <c r="E22" s="199"/>
      <c r="F22" s="199"/>
      <c r="G22" s="200"/>
      <c r="H22" s="189"/>
      <c r="I22" s="33"/>
      <c r="J22" s="33"/>
      <c r="K22" s="640"/>
    </row>
    <row r="23" spans="1:11" ht="15" customHeight="1" hidden="1">
      <c r="A23" s="13" t="s">
        <v>381</v>
      </c>
      <c r="B23" s="30">
        <v>4</v>
      </c>
      <c r="C23" s="691" t="s">
        <v>265</v>
      </c>
      <c r="D23" s="622"/>
      <c r="E23" s="622"/>
      <c r="F23" s="622"/>
      <c r="G23" s="622"/>
      <c r="H23" s="623"/>
      <c r="I23" s="239">
        <v>1019</v>
      </c>
      <c r="J23" s="239">
        <v>1056</v>
      </c>
      <c r="K23" s="690" t="s">
        <v>266</v>
      </c>
    </row>
    <row r="24" spans="1:11" ht="20.25" customHeight="1" hidden="1">
      <c r="A24" s="35"/>
      <c r="B24" s="36"/>
      <c r="C24" s="201"/>
      <c r="D24" s="199"/>
      <c r="E24" s="199"/>
      <c r="F24" s="199"/>
      <c r="G24" s="200"/>
      <c r="H24" s="189"/>
      <c r="I24" s="34"/>
      <c r="J24" s="34"/>
      <c r="K24" s="640"/>
    </row>
    <row r="25" spans="1:11" ht="15" customHeight="1" hidden="1">
      <c r="A25" s="13" t="s">
        <v>425</v>
      </c>
      <c r="B25" s="30">
        <v>4</v>
      </c>
      <c r="C25" s="691" t="s">
        <v>527</v>
      </c>
      <c r="D25" s="723"/>
      <c r="E25" s="723"/>
      <c r="F25" s="723"/>
      <c r="G25" s="723"/>
      <c r="H25" s="724"/>
      <c r="I25" s="386">
        <v>1019</v>
      </c>
      <c r="J25" s="386">
        <v>1045</v>
      </c>
      <c r="K25" s="690" t="s">
        <v>528</v>
      </c>
    </row>
    <row r="26" spans="1:11" ht="20.25" customHeight="1" hidden="1">
      <c r="A26" s="13"/>
      <c r="B26" s="30"/>
      <c r="C26" s="255"/>
      <c r="D26" s="204"/>
      <c r="E26" s="204"/>
      <c r="F26" s="204"/>
      <c r="G26" s="204"/>
      <c r="H26" s="205"/>
      <c r="I26" s="376"/>
      <c r="J26" s="376"/>
      <c r="K26" s="690"/>
    </row>
    <row r="27" spans="1:11" s="79" customFormat="1" ht="15" customHeight="1">
      <c r="A27" s="13" t="s">
        <v>494</v>
      </c>
      <c r="B27" s="39">
        <v>2</v>
      </c>
      <c r="C27" s="624" t="s">
        <v>490</v>
      </c>
      <c r="D27" s="622"/>
      <c r="E27" s="622"/>
      <c r="F27" s="622"/>
      <c r="G27" s="622"/>
      <c r="H27" s="623"/>
      <c r="I27" s="387">
        <v>1043.7</v>
      </c>
      <c r="J27" s="387">
        <v>1045</v>
      </c>
      <c r="K27" s="363" t="s">
        <v>491</v>
      </c>
    </row>
    <row r="28" spans="1:11" s="79" customFormat="1" ht="15" customHeight="1">
      <c r="A28" s="13" t="s">
        <v>558</v>
      </c>
      <c r="B28" s="39">
        <v>2</v>
      </c>
      <c r="C28" s="624" t="s">
        <v>490</v>
      </c>
      <c r="D28" s="622"/>
      <c r="E28" s="622"/>
      <c r="F28" s="622"/>
      <c r="G28" s="622"/>
      <c r="H28" s="623"/>
      <c r="I28" s="387">
        <v>1043.7</v>
      </c>
      <c r="J28" s="387">
        <v>1045</v>
      </c>
      <c r="K28" s="363" t="s">
        <v>491</v>
      </c>
    </row>
    <row r="29" spans="1:11" s="79" customFormat="1" ht="15" customHeight="1">
      <c r="A29" s="13" t="s">
        <v>610</v>
      </c>
      <c r="B29" s="39">
        <v>2</v>
      </c>
      <c r="C29" s="624" t="s">
        <v>490</v>
      </c>
      <c r="D29" s="622"/>
      <c r="E29" s="622"/>
      <c r="F29" s="622"/>
      <c r="G29" s="622"/>
      <c r="H29" s="623"/>
      <c r="I29" s="387">
        <v>1043.7</v>
      </c>
      <c r="J29" s="387">
        <v>1045</v>
      </c>
      <c r="K29" s="363" t="s">
        <v>491</v>
      </c>
    </row>
    <row r="30" spans="1:11" s="79" customFormat="1" ht="15" customHeight="1">
      <c r="A30" s="13" t="s">
        <v>612</v>
      </c>
      <c r="B30" s="39">
        <v>2</v>
      </c>
      <c r="C30" s="624" t="s">
        <v>490</v>
      </c>
      <c r="D30" s="622"/>
      <c r="E30" s="622"/>
      <c r="F30" s="622"/>
      <c r="G30" s="622"/>
      <c r="H30" s="623"/>
      <c r="I30" s="387">
        <v>1043.7</v>
      </c>
      <c r="J30" s="387">
        <f>SUM(J33:J34)</f>
        <v>1045</v>
      </c>
      <c r="K30" s="363" t="s">
        <v>491</v>
      </c>
    </row>
    <row r="31" spans="1:11" s="79" customFormat="1" ht="15" customHeight="1">
      <c r="A31" s="13" t="s">
        <v>655</v>
      </c>
      <c r="B31" s="39">
        <v>2</v>
      </c>
      <c r="C31" s="624" t="s">
        <v>490</v>
      </c>
      <c r="D31" s="622"/>
      <c r="E31" s="622"/>
      <c r="F31" s="622"/>
      <c r="G31" s="622"/>
      <c r="H31" s="623"/>
      <c r="I31" s="387">
        <f>SUM(I33:I34)</f>
        <v>1040.7</v>
      </c>
      <c r="J31" s="387">
        <f>SUM(J33:J34)</f>
        <v>1045</v>
      </c>
      <c r="K31" s="363" t="s">
        <v>491</v>
      </c>
    </row>
    <row r="32" spans="1:11" ht="14.25" customHeight="1">
      <c r="A32" s="13"/>
      <c r="B32" s="30"/>
      <c r="C32" s="327"/>
      <c r="D32" s="328"/>
      <c r="E32" s="328"/>
      <c r="F32" s="328"/>
      <c r="G32" s="328"/>
      <c r="H32" s="328"/>
      <c r="I32" s="233"/>
      <c r="J32" s="233"/>
      <c r="K32" s="37"/>
    </row>
    <row r="33" spans="1:11" ht="14.25" customHeight="1">
      <c r="A33" s="118" t="s">
        <v>268</v>
      </c>
      <c r="B33" s="39">
        <v>69</v>
      </c>
      <c r="C33" s="39" t="s">
        <v>70</v>
      </c>
      <c r="D33" s="39" t="s">
        <v>450</v>
      </c>
      <c r="E33" s="39" t="s">
        <v>170</v>
      </c>
      <c r="F33" s="464">
        <v>66</v>
      </c>
      <c r="G33" s="464">
        <v>262</v>
      </c>
      <c r="H33" s="464">
        <v>50.9</v>
      </c>
      <c r="I33" s="532">
        <v>1000</v>
      </c>
      <c r="J33" s="529">
        <v>1000</v>
      </c>
      <c r="K33" s="24" t="s">
        <v>537</v>
      </c>
    </row>
    <row r="34" spans="1:11" ht="14.25" customHeight="1">
      <c r="A34" s="81" t="s">
        <v>269</v>
      </c>
      <c r="B34" s="41">
        <v>15</v>
      </c>
      <c r="C34" s="41" t="s">
        <v>346</v>
      </c>
      <c r="D34" s="41" t="s">
        <v>69</v>
      </c>
      <c r="E34" s="41" t="s">
        <v>428</v>
      </c>
      <c r="F34" s="533">
        <v>29.57</v>
      </c>
      <c r="G34" s="533">
        <v>102.42</v>
      </c>
      <c r="H34" s="533">
        <v>9</v>
      </c>
      <c r="I34" s="564">
        <v>40.7</v>
      </c>
      <c r="J34" s="534">
        <v>45</v>
      </c>
      <c r="K34" s="62" t="s">
        <v>537</v>
      </c>
    </row>
    <row r="35" spans="1:11" ht="14.25" customHeight="1" hidden="1">
      <c r="A35" s="145" t="s">
        <v>134</v>
      </c>
      <c r="B35" s="39">
        <v>84</v>
      </c>
      <c r="C35" s="39" t="s">
        <v>347</v>
      </c>
      <c r="D35" s="39" t="s">
        <v>69</v>
      </c>
      <c r="E35" s="143" t="s">
        <v>451</v>
      </c>
      <c r="F35" s="228">
        <v>1.5</v>
      </c>
      <c r="G35" s="228">
        <v>10.5</v>
      </c>
      <c r="H35" s="178" t="s">
        <v>294</v>
      </c>
      <c r="I35" s="178" t="s">
        <v>294</v>
      </c>
      <c r="J35" s="178" t="s">
        <v>294</v>
      </c>
      <c r="K35" s="24" t="s">
        <v>267</v>
      </c>
    </row>
    <row r="36" spans="1:11" ht="14.25" customHeight="1" hidden="1">
      <c r="A36" s="146" t="s">
        <v>270</v>
      </c>
      <c r="B36" s="41">
        <v>88</v>
      </c>
      <c r="C36" s="41" t="s">
        <v>348</v>
      </c>
      <c r="D36" s="41" t="s">
        <v>135</v>
      </c>
      <c r="E36" s="144" t="s">
        <v>137</v>
      </c>
      <c r="F36" s="230">
        <v>4</v>
      </c>
      <c r="G36" s="230">
        <v>17.5</v>
      </c>
      <c r="H36" s="179" t="s">
        <v>294</v>
      </c>
      <c r="I36" s="179" t="s">
        <v>294</v>
      </c>
      <c r="J36" s="180" t="s">
        <v>294</v>
      </c>
      <c r="K36" s="62" t="s">
        <v>267</v>
      </c>
    </row>
    <row r="37" spans="1:5" ht="15" customHeight="1" hidden="1">
      <c r="A37" s="10" t="s">
        <v>478</v>
      </c>
      <c r="C37" s="73"/>
      <c r="D37" s="73"/>
      <c r="E37" s="73"/>
    </row>
    <row r="38" ht="16.5" hidden="1">
      <c r="A38" s="10" t="s">
        <v>460</v>
      </c>
    </row>
    <row r="39" ht="16.5">
      <c r="A39" s="35"/>
    </row>
    <row r="40" spans="1:8" ht="16.5">
      <c r="A40" s="35"/>
      <c r="H40" s="224"/>
    </row>
    <row r="41" ht="16.5">
      <c r="A41" s="35"/>
    </row>
  </sheetData>
  <mergeCells count="22">
    <mergeCell ref="C10:H10"/>
    <mergeCell ref="C11:H11"/>
    <mergeCell ref="C12:H12"/>
    <mergeCell ref="C13:H13"/>
    <mergeCell ref="C31:H31"/>
    <mergeCell ref="C27:H27"/>
    <mergeCell ref="K19:K20"/>
    <mergeCell ref="K21:K22"/>
    <mergeCell ref="C30:H30"/>
    <mergeCell ref="C28:H28"/>
    <mergeCell ref="C29:H29"/>
    <mergeCell ref="C25:H25"/>
    <mergeCell ref="K25:K26"/>
    <mergeCell ref="C14:H14"/>
    <mergeCell ref="C23:H23"/>
    <mergeCell ref="C15:H15"/>
    <mergeCell ref="C19:H19"/>
    <mergeCell ref="C21:H21"/>
    <mergeCell ref="K15:K16"/>
    <mergeCell ref="C17:H17"/>
    <mergeCell ref="K17:K18"/>
    <mergeCell ref="K23:K24"/>
  </mergeCells>
  <printOptions/>
  <pageMargins left="0.9055118110236221" right="0.2755905511811024" top="0.708661417322834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27" sqref="B27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7" customFormat="1" ht="57.75" customHeight="1">
      <c r="A1" s="340" t="s">
        <v>423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2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3.5" customHeight="1" hidden="1">
      <c r="A5" s="13" t="s">
        <v>79</v>
      </c>
      <c r="B5" s="30">
        <v>1</v>
      </c>
      <c r="C5" s="49" t="s">
        <v>103</v>
      </c>
      <c r="D5" s="50"/>
      <c r="E5" s="50"/>
      <c r="F5" s="33">
        <v>16.5</v>
      </c>
      <c r="G5" s="33">
        <v>149</v>
      </c>
      <c r="H5" s="33">
        <v>24.85</v>
      </c>
      <c r="I5" s="33">
        <v>0.85</v>
      </c>
      <c r="J5" s="33">
        <v>1.1</v>
      </c>
      <c r="K5" s="86" t="s">
        <v>117</v>
      </c>
    </row>
    <row r="6" spans="1:11" ht="13.5" customHeight="1" hidden="1">
      <c r="A6" s="13" t="s">
        <v>81</v>
      </c>
      <c r="B6" s="30">
        <v>1</v>
      </c>
      <c r="C6" s="49" t="s">
        <v>103</v>
      </c>
      <c r="D6" s="50"/>
      <c r="E6" s="50"/>
      <c r="F6" s="33">
        <v>16.5</v>
      </c>
      <c r="G6" s="33">
        <v>149</v>
      </c>
      <c r="H6" s="33">
        <v>24.85</v>
      </c>
      <c r="I6" s="33">
        <v>0.85</v>
      </c>
      <c r="J6" s="33">
        <v>1.1</v>
      </c>
      <c r="K6" s="86" t="s">
        <v>117</v>
      </c>
    </row>
    <row r="7" spans="1:11" ht="13.5" customHeight="1" hidden="1">
      <c r="A7" s="13" t="s">
        <v>7</v>
      </c>
      <c r="B7" s="30">
        <v>1</v>
      </c>
      <c r="C7" s="49" t="s">
        <v>103</v>
      </c>
      <c r="D7" s="50"/>
      <c r="E7" s="50"/>
      <c r="F7" s="33">
        <v>16.5</v>
      </c>
      <c r="G7" s="33">
        <v>149</v>
      </c>
      <c r="H7" s="33">
        <v>24.85</v>
      </c>
      <c r="I7" s="33">
        <v>0.85</v>
      </c>
      <c r="J7" s="33">
        <v>1.1</v>
      </c>
      <c r="K7" s="86" t="s">
        <v>117</v>
      </c>
    </row>
    <row r="8" spans="1:11" ht="13.5" customHeight="1" hidden="1">
      <c r="A8" s="13" t="s">
        <v>8</v>
      </c>
      <c r="B8" s="30">
        <v>1</v>
      </c>
      <c r="C8" s="49" t="s">
        <v>103</v>
      </c>
      <c r="D8" s="50"/>
      <c r="E8" s="50"/>
      <c r="F8" s="33">
        <v>16.5</v>
      </c>
      <c r="G8" s="33">
        <v>149</v>
      </c>
      <c r="H8" s="33">
        <v>24.85</v>
      </c>
      <c r="I8" s="33">
        <v>0.85</v>
      </c>
      <c r="J8" s="33">
        <v>1.1</v>
      </c>
      <c r="K8" s="86" t="s">
        <v>117</v>
      </c>
    </row>
    <row r="9" spans="1:11" ht="15" customHeight="1" hidden="1">
      <c r="A9" s="13" t="s">
        <v>9</v>
      </c>
      <c r="B9" s="30">
        <v>1</v>
      </c>
      <c r="C9" s="50" t="s">
        <v>128</v>
      </c>
      <c r="D9" s="49"/>
      <c r="E9" s="49"/>
      <c r="F9" s="93"/>
      <c r="G9" s="94"/>
      <c r="H9" s="33">
        <v>24.85</v>
      </c>
      <c r="I9" s="33">
        <v>0.85</v>
      </c>
      <c r="J9" s="33">
        <v>1.1</v>
      </c>
      <c r="K9" s="86" t="s">
        <v>117</v>
      </c>
    </row>
    <row r="10" spans="1:11" ht="15" customHeight="1" hidden="1">
      <c r="A10" s="13" t="s">
        <v>10</v>
      </c>
      <c r="B10" s="30">
        <v>1</v>
      </c>
      <c r="C10" s="109" t="s">
        <v>297</v>
      </c>
      <c r="D10" s="109" t="s">
        <v>298</v>
      </c>
      <c r="E10" s="109" t="s">
        <v>299</v>
      </c>
      <c r="F10" s="186">
        <v>16.5</v>
      </c>
      <c r="G10" s="186">
        <v>149</v>
      </c>
      <c r="H10" s="33">
        <v>24.85</v>
      </c>
      <c r="I10" s="33">
        <v>85</v>
      </c>
      <c r="J10" s="33">
        <v>110</v>
      </c>
      <c r="K10" s="86" t="s">
        <v>117</v>
      </c>
    </row>
    <row r="11" spans="1:11" ht="15" customHeight="1" hidden="1">
      <c r="A11" s="13" t="s">
        <v>11</v>
      </c>
      <c r="B11" s="30">
        <v>1</v>
      </c>
      <c r="C11" s="109" t="s">
        <v>297</v>
      </c>
      <c r="D11" s="109" t="s">
        <v>298</v>
      </c>
      <c r="E11" s="109" t="s">
        <v>299</v>
      </c>
      <c r="F11" s="186">
        <v>16.5</v>
      </c>
      <c r="G11" s="186">
        <v>149</v>
      </c>
      <c r="H11" s="33">
        <v>24.85</v>
      </c>
      <c r="I11" s="33">
        <v>0.85</v>
      </c>
      <c r="J11" s="33">
        <v>1.1</v>
      </c>
      <c r="K11" s="86" t="s">
        <v>117</v>
      </c>
    </row>
    <row r="12" spans="1:11" ht="15" customHeight="1" hidden="1">
      <c r="A12" s="13" t="s">
        <v>74</v>
      </c>
      <c r="B12" s="30">
        <v>1</v>
      </c>
      <c r="C12" s="109" t="s">
        <v>297</v>
      </c>
      <c r="D12" s="109" t="s">
        <v>298</v>
      </c>
      <c r="E12" s="109" t="s">
        <v>299</v>
      </c>
      <c r="F12" s="186">
        <v>16.5</v>
      </c>
      <c r="G12" s="186">
        <v>149</v>
      </c>
      <c r="H12" s="33">
        <v>24.85</v>
      </c>
      <c r="I12" s="33">
        <v>85</v>
      </c>
      <c r="J12" s="33">
        <v>110</v>
      </c>
      <c r="K12" s="86" t="s">
        <v>117</v>
      </c>
    </row>
    <row r="13" spans="1:11" ht="15" customHeight="1" hidden="1">
      <c r="A13" s="13" t="s">
        <v>75</v>
      </c>
      <c r="B13" s="30">
        <v>1</v>
      </c>
      <c r="C13" s="109" t="s">
        <v>297</v>
      </c>
      <c r="D13" s="109" t="s">
        <v>298</v>
      </c>
      <c r="E13" s="109" t="s">
        <v>299</v>
      </c>
      <c r="F13" s="242">
        <v>16.5</v>
      </c>
      <c r="G13" s="242">
        <v>149</v>
      </c>
      <c r="H13" s="239">
        <v>24.85</v>
      </c>
      <c r="I13" s="239">
        <v>85</v>
      </c>
      <c r="J13" s="239">
        <v>110</v>
      </c>
      <c r="K13" s="86" t="s">
        <v>117</v>
      </c>
    </row>
    <row r="14" spans="1:11" ht="15" customHeight="1" hidden="1">
      <c r="A14" s="13" t="s">
        <v>106</v>
      </c>
      <c r="B14" s="30">
        <v>1</v>
      </c>
      <c r="C14" s="109" t="s">
        <v>297</v>
      </c>
      <c r="D14" s="109" t="s">
        <v>298</v>
      </c>
      <c r="E14" s="109" t="s">
        <v>299</v>
      </c>
      <c r="F14" s="242">
        <v>16.5</v>
      </c>
      <c r="G14" s="242">
        <v>149</v>
      </c>
      <c r="H14" s="239">
        <v>24.85</v>
      </c>
      <c r="I14" s="239">
        <v>85</v>
      </c>
      <c r="J14" s="239">
        <v>109</v>
      </c>
      <c r="K14" s="86" t="s">
        <v>116</v>
      </c>
    </row>
    <row r="15" spans="1:11" ht="15" customHeight="1" hidden="1">
      <c r="A15" s="13" t="s">
        <v>402</v>
      </c>
      <c r="B15" s="30" t="s">
        <v>64</v>
      </c>
      <c r="C15" s="30" t="s">
        <v>64</v>
      </c>
      <c r="D15" s="30" t="s">
        <v>64</v>
      </c>
      <c r="E15" s="30" t="s">
        <v>64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19" t="s">
        <v>64</v>
      </c>
    </row>
    <row r="16" spans="1:11" ht="15" customHeight="1" hidden="1">
      <c r="A16" s="13" t="s">
        <v>373</v>
      </c>
      <c r="B16" s="30" t="s">
        <v>64</v>
      </c>
      <c r="C16" s="30" t="s">
        <v>64</v>
      </c>
      <c r="D16" s="30" t="s">
        <v>64</v>
      </c>
      <c r="E16" s="30" t="s">
        <v>64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19" t="s">
        <v>64</v>
      </c>
    </row>
    <row r="17" spans="1:11" ht="15" customHeight="1" hidden="1">
      <c r="A17" s="13" t="s">
        <v>374</v>
      </c>
      <c r="B17" s="30" t="s">
        <v>64</v>
      </c>
      <c r="C17" s="30" t="s">
        <v>64</v>
      </c>
      <c r="D17" s="30" t="s">
        <v>64</v>
      </c>
      <c r="E17" s="30" t="s">
        <v>64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19" t="s">
        <v>64</v>
      </c>
    </row>
    <row r="18" spans="1:11" ht="15" customHeight="1" hidden="1">
      <c r="A18" s="13" t="s">
        <v>375</v>
      </c>
      <c r="B18" s="30" t="s">
        <v>64</v>
      </c>
      <c r="C18" s="30" t="s">
        <v>64</v>
      </c>
      <c r="D18" s="30" t="s">
        <v>64</v>
      </c>
      <c r="E18" s="30" t="s">
        <v>64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19" t="s">
        <v>64</v>
      </c>
    </row>
    <row r="19" spans="1:11" ht="15" customHeight="1" hidden="1">
      <c r="A19" s="13" t="s">
        <v>376</v>
      </c>
      <c r="B19" s="30" t="s">
        <v>64</v>
      </c>
      <c r="C19" s="30" t="s">
        <v>64</v>
      </c>
      <c r="D19" s="30" t="s">
        <v>64</v>
      </c>
      <c r="E19" s="30" t="s">
        <v>64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19" t="s">
        <v>64</v>
      </c>
    </row>
    <row r="20" spans="1:11" ht="15" customHeight="1" hidden="1">
      <c r="A20" s="13" t="s">
        <v>424</v>
      </c>
      <c r="B20" s="30" t="s">
        <v>64</v>
      </c>
      <c r="C20" s="30" t="s">
        <v>64</v>
      </c>
      <c r="D20" s="30" t="s">
        <v>64</v>
      </c>
      <c r="E20" s="30" t="s">
        <v>64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19" t="s">
        <v>64</v>
      </c>
    </row>
    <row r="21" spans="1:11" ht="15" customHeight="1" hidden="1">
      <c r="A21" s="13" t="s">
        <v>427</v>
      </c>
      <c r="B21" s="30" t="s">
        <v>64</v>
      </c>
      <c r="C21" s="30" t="s">
        <v>64</v>
      </c>
      <c r="D21" s="30" t="s">
        <v>64</v>
      </c>
      <c r="E21" s="30" t="s">
        <v>64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19" t="s">
        <v>64</v>
      </c>
    </row>
    <row r="22" spans="1:11" ht="15" customHeight="1" hidden="1">
      <c r="A22" s="13" t="s">
        <v>463</v>
      </c>
      <c r="B22" s="30" t="s">
        <v>64</v>
      </c>
      <c r="C22" s="30" t="s">
        <v>64</v>
      </c>
      <c r="D22" s="30" t="s">
        <v>64</v>
      </c>
      <c r="E22" s="30" t="s">
        <v>64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19" t="s">
        <v>64</v>
      </c>
    </row>
    <row r="23" spans="1:11" ht="15" customHeight="1">
      <c r="A23" s="13" t="s">
        <v>494</v>
      </c>
      <c r="B23" s="30" t="s">
        <v>64</v>
      </c>
      <c r="C23" s="30" t="s">
        <v>64</v>
      </c>
      <c r="D23" s="30" t="s">
        <v>64</v>
      </c>
      <c r="E23" s="30" t="s">
        <v>64</v>
      </c>
      <c r="F23" s="187">
        <f aca="true" t="shared" si="0" ref="F23:J24">SUM(F28)</f>
        <v>16.5</v>
      </c>
      <c r="G23" s="187">
        <f t="shared" si="0"/>
        <v>149</v>
      </c>
      <c r="H23" s="187">
        <f t="shared" si="0"/>
        <v>0</v>
      </c>
      <c r="I23" s="187">
        <f t="shared" si="0"/>
        <v>0</v>
      </c>
      <c r="J23" s="187">
        <f t="shared" si="0"/>
        <v>0</v>
      </c>
      <c r="K23" s="119" t="s">
        <v>64</v>
      </c>
    </row>
    <row r="24" spans="1:11" ht="15" customHeight="1">
      <c r="A24" s="13" t="s">
        <v>512</v>
      </c>
      <c r="B24" s="30" t="s">
        <v>64</v>
      </c>
      <c r="C24" s="30" t="s">
        <v>64</v>
      </c>
      <c r="D24" s="30" t="s">
        <v>64</v>
      </c>
      <c r="E24" s="30" t="s">
        <v>64</v>
      </c>
      <c r="F24" s="187">
        <f t="shared" si="0"/>
        <v>0</v>
      </c>
      <c r="G24" s="187">
        <f t="shared" si="0"/>
        <v>0</v>
      </c>
      <c r="H24" s="187">
        <f t="shared" si="0"/>
        <v>0</v>
      </c>
      <c r="I24" s="187">
        <f t="shared" si="0"/>
        <v>0</v>
      </c>
      <c r="J24" s="187">
        <f t="shared" si="0"/>
        <v>0</v>
      </c>
      <c r="K24" s="119" t="s">
        <v>64</v>
      </c>
    </row>
    <row r="25" spans="1:11" ht="15" customHeight="1">
      <c r="A25" s="13" t="s">
        <v>671</v>
      </c>
      <c r="B25" s="30" t="s">
        <v>64</v>
      </c>
      <c r="C25" s="126" t="s">
        <v>64</v>
      </c>
      <c r="D25" s="119" t="s">
        <v>64</v>
      </c>
      <c r="E25" s="119" t="s">
        <v>64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19" t="s">
        <v>64</v>
      </c>
    </row>
    <row r="26" spans="1:11" ht="15" customHeight="1">
      <c r="A26" s="13" t="s">
        <v>672</v>
      </c>
      <c r="B26" s="30" t="s">
        <v>64</v>
      </c>
      <c r="C26" s="126" t="s">
        <v>64</v>
      </c>
      <c r="D26" s="119" t="s">
        <v>64</v>
      </c>
      <c r="E26" s="119" t="s">
        <v>64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19" t="s">
        <v>64</v>
      </c>
    </row>
    <row r="27" spans="1:11" ht="15" customHeight="1">
      <c r="A27" s="366" t="s">
        <v>673</v>
      </c>
      <c r="B27" s="127" t="s">
        <v>64</v>
      </c>
      <c r="C27" s="128" t="s">
        <v>64</v>
      </c>
      <c r="D27" s="120" t="s">
        <v>64</v>
      </c>
      <c r="E27" s="120" t="s">
        <v>64</v>
      </c>
      <c r="F27" s="537">
        <v>0</v>
      </c>
      <c r="G27" s="537">
        <v>0</v>
      </c>
      <c r="H27" s="537">
        <v>0</v>
      </c>
      <c r="I27" s="537">
        <v>0</v>
      </c>
      <c r="J27" s="538">
        <v>0</v>
      </c>
      <c r="K27" s="42" t="s">
        <v>64</v>
      </c>
    </row>
    <row r="28" spans="1:11" ht="15" customHeight="1" hidden="1">
      <c r="A28" s="25" t="s">
        <v>104</v>
      </c>
      <c r="B28" s="41">
        <v>45</v>
      </c>
      <c r="C28" s="25" t="s">
        <v>71</v>
      </c>
      <c r="D28" s="42" t="s">
        <v>25</v>
      </c>
      <c r="E28" s="42" t="s">
        <v>112</v>
      </c>
      <c r="F28" s="44">
        <v>16.5</v>
      </c>
      <c r="G28" s="44">
        <v>149</v>
      </c>
      <c r="H28" s="43">
        <v>0</v>
      </c>
      <c r="I28" s="43">
        <v>0</v>
      </c>
      <c r="J28" s="43">
        <v>0</v>
      </c>
      <c r="K28" s="89" t="s">
        <v>116</v>
      </c>
    </row>
    <row r="29" spans="1:10" ht="16.5">
      <c r="A29" s="78" t="s">
        <v>412</v>
      </c>
      <c r="B29" s="38"/>
      <c r="C29" s="73"/>
      <c r="D29" s="73"/>
      <c r="E29" s="5"/>
      <c r="J29" s="6"/>
    </row>
    <row r="30" ht="16.5">
      <c r="A30" s="10" t="s">
        <v>422</v>
      </c>
    </row>
    <row r="31" ht="16.5">
      <c r="A31" s="38"/>
    </row>
    <row r="32" ht="16.5">
      <c r="A32" s="35"/>
    </row>
    <row r="33" ht="16.5">
      <c r="A33" s="35"/>
    </row>
    <row r="34" ht="16.5">
      <c r="A34" s="35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25" sqref="I25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7" customFormat="1" ht="57.75" customHeight="1">
      <c r="A1" s="340" t="s">
        <v>426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2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733" t="s">
        <v>290</v>
      </c>
      <c r="B3" s="19" t="s">
        <v>77</v>
      </c>
      <c r="C3" s="734" t="s">
        <v>29</v>
      </c>
      <c r="D3" s="651" t="s">
        <v>30</v>
      </c>
      <c r="E3" s="652" t="s">
        <v>215</v>
      </c>
      <c r="F3" s="653" t="s">
        <v>216</v>
      </c>
      <c r="G3" s="653" t="s">
        <v>217</v>
      </c>
      <c r="H3" s="653" t="s">
        <v>1</v>
      </c>
      <c r="I3" s="653" t="s">
        <v>2</v>
      </c>
      <c r="J3" s="653" t="s">
        <v>404</v>
      </c>
      <c r="K3" s="65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6.5" hidden="1">
      <c r="A5" s="13" t="s">
        <v>79</v>
      </c>
      <c r="B5" s="30">
        <v>1</v>
      </c>
      <c r="C5" s="49" t="s">
        <v>105</v>
      </c>
      <c r="D5" s="50"/>
      <c r="E5" s="50"/>
      <c r="F5" s="33">
        <v>31</v>
      </c>
      <c r="G5" s="33">
        <v>546</v>
      </c>
      <c r="H5" s="33">
        <v>70</v>
      </c>
      <c r="I5" s="33">
        <v>9.35</v>
      </c>
      <c r="J5" s="33">
        <v>9.8</v>
      </c>
      <c r="K5" s="88" t="s">
        <v>72</v>
      </c>
    </row>
    <row r="6" spans="1:11" ht="16.5" hidden="1">
      <c r="A6" s="13" t="s">
        <v>81</v>
      </c>
      <c r="B6" s="30">
        <v>1</v>
      </c>
      <c r="C6" s="49" t="s">
        <v>105</v>
      </c>
      <c r="D6" s="50"/>
      <c r="E6" s="50"/>
      <c r="F6" s="33">
        <v>31</v>
      </c>
      <c r="G6" s="33">
        <v>546</v>
      </c>
      <c r="H6" s="33">
        <v>70</v>
      </c>
      <c r="I6" s="33">
        <v>9.48</v>
      </c>
      <c r="J6" s="33">
        <v>9.8</v>
      </c>
      <c r="K6" s="88" t="s">
        <v>72</v>
      </c>
    </row>
    <row r="7" spans="1:11" ht="16.5" hidden="1">
      <c r="A7" s="13" t="s">
        <v>7</v>
      </c>
      <c r="B7" s="30">
        <v>1</v>
      </c>
      <c r="C7" s="49" t="s">
        <v>105</v>
      </c>
      <c r="D7" s="50"/>
      <c r="E7" s="50"/>
      <c r="F7" s="33">
        <v>31</v>
      </c>
      <c r="G7" s="33">
        <v>546</v>
      </c>
      <c r="H7" s="33">
        <v>70</v>
      </c>
      <c r="I7" s="33">
        <v>9.48</v>
      </c>
      <c r="J7" s="33">
        <v>9.8</v>
      </c>
      <c r="K7" s="88" t="s">
        <v>72</v>
      </c>
    </row>
    <row r="8" spans="1:11" ht="16.5" hidden="1">
      <c r="A8" s="13" t="s">
        <v>8</v>
      </c>
      <c r="B8" s="30">
        <v>1</v>
      </c>
      <c r="C8" s="49" t="s">
        <v>105</v>
      </c>
      <c r="D8" s="50"/>
      <c r="E8" s="50"/>
      <c r="F8" s="33">
        <v>31</v>
      </c>
      <c r="G8" s="33">
        <v>546</v>
      </c>
      <c r="H8" s="33">
        <v>70</v>
      </c>
      <c r="I8" s="33">
        <v>8.9</v>
      </c>
      <c r="J8" s="33">
        <v>9.8</v>
      </c>
      <c r="K8" s="88" t="s">
        <v>72</v>
      </c>
    </row>
    <row r="9" spans="1:11" ht="16.5" hidden="1">
      <c r="A9" s="13" t="s">
        <v>9</v>
      </c>
      <c r="B9" s="30">
        <v>1</v>
      </c>
      <c r="C9" s="50" t="s">
        <v>129</v>
      </c>
      <c r="D9" s="49"/>
      <c r="E9" s="49"/>
      <c r="F9" s="93"/>
      <c r="G9" s="94"/>
      <c r="H9" s="33">
        <v>70</v>
      </c>
      <c r="I9" s="33">
        <v>8.9</v>
      </c>
      <c r="J9" s="33">
        <v>9.8</v>
      </c>
      <c r="K9" s="52" t="s">
        <v>105</v>
      </c>
    </row>
    <row r="10" spans="1:11" ht="16.5" hidden="1">
      <c r="A10" s="13" t="s">
        <v>10</v>
      </c>
      <c r="B10" s="30">
        <v>1</v>
      </c>
      <c r="C10" s="674" t="s">
        <v>105</v>
      </c>
      <c r="D10" s="725"/>
      <c r="E10" s="725"/>
      <c r="F10" s="725"/>
      <c r="G10" s="725"/>
      <c r="H10" s="726"/>
      <c r="I10" s="33">
        <v>890</v>
      </c>
      <c r="J10" s="33">
        <v>980</v>
      </c>
      <c r="K10" s="192" t="s">
        <v>105</v>
      </c>
    </row>
    <row r="11" spans="1:11" ht="16.5" hidden="1">
      <c r="A11" s="13" t="s">
        <v>11</v>
      </c>
      <c r="B11" s="30">
        <v>1</v>
      </c>
      <c r="C11" s="626" t="s">
        <v>105</v>
      </c>
      <c r="D11" s="622"/>
      <c r="E11" s="622"/>
      <c r="F11" s="622"/>
      <c r="G11" s="622"/>
      <c r="H11" s="623"/>
      <c r="I11" s="33">
        <v>8.9</v>
      </c>
      <c r="J11" s="33">
        <v>9.8</v>
      </c>
      <c r="K11" s="192" t="s">
        <v>105</v>
      </c>
    </row>
    <row r="12" spans="1:11" ht="16.5" hidden="1">
      <c r="A12" s="13" t="s">
        <v>74</v>
      </c>
      <c r="B12" s="30">
        <v>1</v>
      </c>
      <c r="C12" s="626" t="s">
        <v>105</v>
      </c>
      <c r="D12" s="622"/>
      <c r="E12" s="622"/>
      <c r="F12" s="622"/>
      <c r="G12" s="622"/>
      <c r="H12" s="623"/>
      <c r="I12" s="33">
        <v>892</v>
      </c>
      <c r="J12" s="33">
        <v>980</v>
      </c>
      <c r="K12" s="192" t="s">
        <v>105</v>
      </c>
    </row>
    <row r="13" spans="1:11" ht="16.5" hidden="1">
      <c r="A13" s="13" t="s">
        <v>75</v>
      </c>
      <c r="B13" s="30">
        <v>1</v>
      </c>
      <c r="C13" s="626" t="s">
        <v>105</v>
      </c>
      <c r="D13" s="622"/>
      <c r="E13" s="622"/>
      <c r="F13" s="622"/>
      <c r="G13" s="622"/>
      <c r="H13" s="623"/>
      <c r="I13" s="239">
        <v>892</v>
      </c>
      <c r="J13" s="239">
        <v>980</v>
      </c>
      <c r="K13" s="192" t="s">
        <v>105</v>
      </c>
    </row>
    <row r="14" spans="1:11" ht="16.5" hidden="1">
      <c r="A14" s="13" t="s">
        <v>106</v>
      </c>
      <c r="B14" s="30">
        <v>1</v>
      </c>
      <c r="C14" s="626" t="s">
        <v>105</v>
      </c>
      <c r="D14" s="622"/>
      <c r="E14" s="622"/>
      <c r="F14" s="622"/>
      <c r="G14" s="622"/>
      <c r="H14" s="623"/>
      <c r="I14" s="239">
        <v>914</v>
      </c>
      <c r="J14" s="239">
        <v>973</v>
      </c>
      <c r="K14" s="192" t="s">
        <v>105</v>
      </c>
    </row>
    <row r="15" spans="1:11" ht="16.5" hidden="1">
      <c r="A15" s="13" t="s">
        <v>403</v>
      </c>
      <c r="B15" s="30">
        <v>1</v>
      </c>
      <c r="C15" s="626" t="s">
        <v>307</v>
      </c>
      <c r="D15" s="622"/>
      <c r="E15" s="622"/>
      <c r="F15" s="622"/>
      <c r="G15" s="622"/>
      <c r="H15" s="623"/>
      <c r="I15" s="239">
        <v>914</v>
      </c>
      <c r="J15" s="239">
        <v>972</v>
      </c>
      <c r="K15" s="192" t="s">
        <v>349</v>
      </c>
    </row>
    <row r="16" spans="1:11" ht="16.5" hidden="1">
      <c r="A16" s="13" t="s">
        <v>373</v>
      </c>
      <c r="B16" s="30">
        <v>1</v>
      </c>
      <c r="C16" s="626" t="s">
        <v>307</v>
      </c>
      <c r="D16" s="622"/>
      <c r="E16" s="622"/>
      <c r="F16" s="622"/>
      <c r="G16" s="622"/>
      <c r="H16" s="623"/>
      <c r="I16" s="239">
        <v>914</v>
      </c>
      <c r="J16" s="239">
        <v>972</v>
      </c>
      <c r="K16" s="192" t="s">
        <v>350</v>
      </c>
    </row>
    <row r="17" spans="1:11" ht="16.5" hidden="1">
      <c r="A17" s="13" t="s">
        <v>374</v>
      </c>
      <c r="B17" s="30">
        <v>1</v>
      </c>
      <c r="C17" s="626" t="s">
        <v>307</v>
      </c>
      <c r="D17" s="622"/>
      <c r="E17" s="622"/>
      <c r="F17" s="622"/>
      <c r="G17" s="622"/>
      <c r="H17" s="623"/>
      <c r="I17" s="239">
        <v>898</v>
      </c>
      <c r="J17" s="239">
        <v>972</v>
      </c>
      <c r="K17" s="192" t="s">
        <v>350</v>
      </c>
    </row>
    <row r="18" spans="1:11" ht="16.5" hidden="1">
      <c r="A18" s="13" t="s">
        <v>375</v>
      </c>
      <c r="B18" s="30">
        <v>1</v>
      </c>
      <c r="C18" s="626" t="s">
        <v>307</v>
      </c>
      <c r="D18" s="622"/>
      <c r="E18" s="622"/>
      <c r="F18" s="622"/>
      <c r="G18" s="622"/>
      <c r="H18" s="623"/>
      <c r="I18" s="239">
        <v>892</v>
      </c>
      <c r="J18" s="239">
        <v>972</v>
      </c>
      <c r="K18" s="192" t="s">
        <v>350</v>
      </c>
    </row>
    <row r="19" spans="1:11" ht="16.5" hidden="1">
      <c r="A19" s="13" t="s">
        <v>376</v>
      </c>
      <c r="B19" s="30">
        <v>1</v>
      </c>
      <c r="C19" s="626" t="s">
        <v>307</v>
      </c>
      <c r="D19" s="622"/>
      <c r="E19" s="622"/>
      <c r="F19" s="622"/>
      <c r="G19" s="622"/>
      <c r="H19" s="623"/>
      <c r="I19" s="239">
        <v>892</v>
      </c>
      <c r="J19" s="239">
        <v>972</v>
      </c>
      <c r="K19" s="192" t="s">
        <v>350</v>
      </c>
    </row>
    <row r="20" spans="1:11" ht="16.5" hidden="1">
      <c r="A20" s="13" t="s">
        <v>424</v>
      </c>
      <c r="B20" s="30">
        <v>1</v>
      </c>
      <c r="C20" s="626" t="s">
        <v>529</v>
      </c>
      <c r="D20" s="622"/>
      <c r="E20" s="622"/>
      <c r="F20" s="622"/>
      <c r="G20" s="622"/>
      <c r="H20" s="623"/>
      <c r="I20" s="386">
        <v>892</v>
      </c>
      <c r="J20" s="386">
        <v>949</v>
      </c>
      <c r="K20" s="192" t="s">
        <v>350</v>
      </c>
    </row>
    <row r="21" spans="1:11" ht="16.5">
      <c r="A21" s="13" t="s">
        <v>494</v>
      </c>
      <c r="B21" s="30">
        <v>1</v>
      </c>
      <c r="C21" s="626" t="s">
        <v>307</v>
      </c>
      <c r="D21" s="622"/>
      <c r="E21" s="622"/>
      <c r="F21" s="622"/>
      <c r="G21" s="622"/>
      <c r="H21" s="623"/>
      <c r="I21" s="386">
        <v>926</v>
      </c>
      <c r="J21" s="386">
        <v>949</v>
      </c>
      <c r="K21" s="192" t="s">
        <v>350</v>
      </c>
    </row>
    <row r="22" spans="1:11" ht="15" customHeight="1">
      <c r="A22" s="13" t="s">
        <v>558</v>
      </c>
      <c r="B22" s="30">
        <v>1</v>
      </c>
      <c r="C22" s="626" t="s">
        <v>307</v>
      </c>
      <c r="D22" s="622"/>
      <c r="E22" s="622"/>
      <c r="F22" s="622"/>
      <c r="G22" s="622"/>
      <c r="H22" s="623"/>
      <c r="I22" s="386">
        <v>925.7</v>
      </c>
      <c r="J22" s="386">
        <v>949</v>
      </c>
      <c r="K22" s="192" t="s">
        <v>350</v>
      </c>
    </row>
    <row r="23" spans="1:11" ht="15" customHeight="1">
      <c r="A23" s="13" t="s">
        <v>610</v>
      </c>
      <c r="B23" s="30">
        <v>1</v>
      </c>
      <c r="C23" s="626" t="s">
        <v>307</v>
      </c>
      <c r="D23" s="622"/>
      <c r="E23" s="622"/>
      <c r="F23" s="622"/>
      <c r="G23" s="622"/>
      <c r="H23" s="623"/>
      <c r="I23" s="386">
        <v>925.7</v>
      </c>
      <c r="J23" s="386">
        <v>949</v>
      </c>
      <c r="K23" s="192" t="s">
        <v>350</v>
      </c>
    </row>
    <row r="24" spans="1:11" ht="15" customHeight="1">
      <c r="A24" s="13" t="s">
        <v>612</v>
      </c>
      <c r="B24" s="30">
        <v>1</v>
      </c>
      <c r="C24" s="626" t="s">
        <v>307</v>
      </c>
      <c r="D24" s="622"/>
      <c r="E24" s="622"/>
      <c r="F24" s="622"/>
      <c r="G24" s="622"/>
      <c r="H24" s="623"/>
      <c r="I24" s="386">
        <v>923.7</v>
      </c>
      <c r="J24" s="386">
        <v>949</v>
      </c>
      <c r="K24" s="192" t="s">
        <v>350</v>
      </c>
    </row>
    <row r="25" spans="1:11" ht="15" customHeight="1">
      <c r="A25" s="13" t="s">
        <v>655</v>
      </c>
      <c r="B25" s="30">
        <v>1</v>
      </c>
      <c r="C25" s="626" t="s">
        <v>307</v>
      </c>
      <c r="D25" s="622"/>
      <c r="E25" s="622"/>
      <c r="F25" s="622"/>
      <c r="G25" s="622"/>
      <c r="H25" s="623"/>
      <c r="I25" s="386">
        <v>923.7</v>
      </c>
      <c r="J25" s="386">
        <v>949</v>
      </c>
      <c r="K25" s="192" t="s">
        <v>350</v>
      </c>
    </row>
    <row r="26" spans="1:11" ht="15" customHeight="1">
      <c r="A26" s="13"/>
      <c r="B26" s="30"/>
      <c r="C26" s="203"/>
      <c r="D26" s="204"/>
      <c r="E26" s="204"/>
      <c r="F26" s="204"/>
      <c r="G26" s="204"/>
      <c r="H26" s="206"/>
      <c r="I26" s="226"/>
      <c r="J26" s="226"/>
      <c r="K26" s="479"/>
    </row>
    <row r="27" spans="1:11" ht="15" customHeight="1">
      <c r="A27" s="25" t="s">
        <v>271</v>
      </c>
      <c r="B27" s="41">
        <v>33</v>
      </c>
      <c r="C27" s="25" t="s">
        <v>53</v>
      </c>
      <c r="D27" s="42" t="s">
        <v>26</v>
      </c>
      <c r="E27" s="42" t="s">
        <v>453</v>
      </c>
      <c r="F27" s="412">
        <v>34</v>
      </c>
      <c r="G27" s="404">
        <v>982.5</v>
      </c>
      <c r="H27" s="404">
        <v>80.6</v>
      </c>
      <c r="I27" s="413">
        <v>923.7</v>
      </c>
      <c r="J27" s="420">
        <v>949</v>
      </c>
      <c r="K27" s="604" t="s">
        <v>452</v>
      </c>
    </row>
    <row r="28" spans="1:10" ht="16.5">
      <c r="A28" s="10" t="s">
        <v>421</v>
      </c>
      <c r="E28" s="5"/>
      <c r="J28" s="6"/>
    </row>
    <row r="29" spans="1:8" ht="16.5">
      <c r="A29" s="38"/>
      <c r="H29" s="224"/>
    </row>
    <row r="30" ht="16.5">
      <c r="A30" s="38"/>
    </row>
    <row r="31" ht="16.5">
      <c r="A31" s="35"/>
    </row>
    <row r="32" spans="1:10" ht="16.5">
      <c r="A32" s="35"/>
      <c r="I32" s="422"/>
      <c r="J32" s="422"/>
    </row>
    <row r="33" ht="16.5">
      <c r="A33" s="35"/>
    </row>
  </sheetData>
  <mergeCells count="16">
    <mergeCell ref="C25:H25"/>
    <mergeCell ref="C10:H10"/>
    <mergeCell ref="C11:H11"/>
    <mergeCell ref="C12:H12"/>
    <mergeCell ref="C13:H13"/>
    <mergeCell ref="C14:H14"/>
    <mergeCell ref="C19:H19"/>
    <mergeCell ref="C15:H15"/>
    <mergeCell ref="C16:H16"/>
    <mergeCell ref="C17:H17"/>
    <mergeCell ref="C24:H24"/>
    <mergeCell ref="C22:H22"/>
    <mergeCell ref="C21:H21"/>
    <mergeCell ref="C18:H18"/>
    <mergeCell ref="C23:H23"/>
    <mergeCell ref="C20:H20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27">
      <selection activeCell="I35" sqref="I35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7.625" style="6" customWidth="1"/>
    <col min="4" max="4" width="7.125" style="6" customWidth="1"/>
    <col min="5" max="5" width="13.75390625" style="6" customWidth="1"/>
    <col min="6" max="6" width="8.25390625" style="5" customWidth="1"/>
    <col min="7" max="7" width="9.875" style="5" customWidth="1"/>
    <col min="8" max="8" width="10.25390625" style="5" customWidth="1"/>
    <col min="9" max="9" width="8.625" style="5" customWidth="1"/>
    <col min="10" max="10" width="10.75390625" style="5" customWidth="1"/>
    <col min="11" max="11" width="29.625" style="6" customWidth="1"/>
    <col min="12" max="16384" width="9.00390625" style="6" customWidth="1"/>
  </cols>
  <sheetData>
    <row r="1" spans="1:11" s="17" customFormat="1" ht="27.75">
      <c r="A1" s="1" t="s">
        <v>593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2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292</v>
      </c>
      <c r="B3" s="19" t="s">
        <v>77</v>
      </c>
      <c r="C3" s="20" t="s">
        <v>29</v>
      </c>
      <c r="D3" s="651" t="s">
        <v>30</v>
      </c>
      <c r="E3" s="652" t="s">
        <v>215</v>
      </c>
      <c r="F3" s="653" t="s">
        <v>216</v>
      </c>
      <c r="G3" s="653" t="s">
        <v>217</v>
      </c>
      <c r="H3" s="653" t="s">
        <v>1</v>
      </c>
      <c r="I3" s="653" t="s">
        <v>2</v>
      </c>
      <c r="J3" s="653" t="s">
        <v>404</v>
      </c>
      <c r="K3" s="65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3.5" customHeight="1" hidden="1">
      <c r="A5" s="13" t="s">
        <v>79</v>
      </c>
      <c r="B5" s="105"/>
      <c r="C5" s="106"/>
      <c r="D5" s="106"/>
      <c r="E5" s="106"/>
      <c r="F5" s="107"/>
      <c r="G5" s="107"/>
      <c r="H5" s="107"/>
      <c r="I5" s="107"/>
      <c r="J5" s="107"/>
      <c r="K5" s="108"/>
    </row>
    <row r="6" spans="1:11" ht="13.5" customHeight="1" hidden="1">
      <c r="A6" s="13" t="s">
        <v>81</v>
      </c>
      <c r="B6" s="30"/>
      <c r="C6" s="109"/>
      <c r="D6" s="109"/>
      <c r="E6" s="109"/>
      <c r="F6" s="57"/>
      <c r="G6" s="57"/>
      <c r="H6" s="57"/>
      <c r="I6" s="57"/>
      <c r="J6" s="57"/>
      <c r="K6" s="88"/>
    </row>
    <row r="7" spans="1:11" ht="13.5" customHeight="1" hidden="1">
      <c r="A7" s="13" t="s">
        <v>7</v>
      </c>
      <c r="B7" s="30"/>
      <c r="C7" s="109"/>
      <c r="D7" s="109"/>
      <c r="E7" s="109"/>
      <c r="F7" s="57"/>
      <c r="G7" s="57"/>
      <c r="H7" s="57"/>
      <c r="I7" s="57"/>
      <c r="J7" s="57"/>
      <c r="K7" s="88"/>
    </row>
    <row r="8" spans="1:11" ht="13.5" customHeight="1" hidden="1">
      <c r="A8" s="13" t="s">
        <v>8</v>
      </c>
      <c r="B8" s="30"/>
      <c r="C8" s="109"/>
      <c r="D8" s="109"/>
      <c r="E8" s="109"/>
      <c r="F8" s="57"/>
      <c r="G8" s="57"/>
      <c r="H8" s="57"/>
      <c r="I8" s="57"/>
      <c r="J8" s="57"/>
      <c r="K8" s="88"/>
    </row>
    <row r="9" spans="1:11" ht="15" customHeight="1" hidden="1">
      <c r="A9" s="13" t="s">
        <v>9</v>
      </c>
      <c r="B9" s="30"/>
      <c r="C9" s="109"/>
      <c r="D9" s="109"/>
      <c r="E9" s="109"/>
      <c r="F9" s="110"/>
      <c r="G9" s="110"/>
      <c r="H9" s="57"/>
      <c r="I9" s="57"/>
      <c r="J9" s="57"/>
      <c r="K9" s="50"/>
    </row>
    <row r="10" spans="1:11" ht="15" customHeight="1" hidden="1">
      <c r="A10" s="13" t="s">
        <v>10</v>
      </c>
      <c r="B10" s="30"/>
      <c r="C10" s="109"/>
      <c r="D10" s="109"/>
      <c r="E10" s="109"/>
      <c r="F10" s="110"/>
      <c r="G10" s="110"/>
      <c r="H10" s="57"/>
      <c r="I10" s="57"/>
      <c r="J10" s="57"/>
      <c r="K10" s="50"/>
    </row>
    <row r="11" spans="1:11" ht="15" customHeight="1" hidden="1">
      <c r="A11" s="13" t="s">
        <v>11</v>
      </c>
      <c r="B11" s="30"/>
      <c r="C11" s="109"/>
      <c r="D11" s="109"/>
      <c r="E11" s="109"/>
      <c r="F11" s="110"/>
      <c r="G11" s="110"/>
      <c r="H11" s="57"/>
      <c r="I11" s="57"/>
      <c r="J11" s="57"/>
      <c r="K11" s="50"/>
    </row>
    <row r="12" spans="1:11" ht="15" customHeight="1" hidden="1">
      <c r="A12" s="13" t="s">
        <v>74</v>
      </c>
      <c r="B12" s="30"/>
      <c r="C12" s="109"/>
      <c r="D12" s="109"/>
      <c r="E12" s="109"/>
      <c r="F12" s="110"/>
      <c r="G12" s="110"/>
      <c r="H12" s="57"/>
      <c r="I12" s="57"/>
      <c r="J12" s="57"/>
      <c r="K12" s="50"/>
    </row>
    <row r="13" spans="1:11" ht="15" customHeight="1" hidden="1">
      <c r="A13" s="13" t="s">
        <v>75</v>
      </c>
      <c r="B13" s="30"/>
      <c r="C13" s="109"/>
      <c r="D13" s="109"/>
      <c r="E13" s="109"/>
      <c r="F13" s="110"/>
      <c r="G13" s="110"/>
      <c r="H13" s="57"/>
      <c r="I13" s="57"/>
      <c r="J13" s="57"/>
      <c r="K13" s="50"/>
    </row>
    <row r="14" spans="1:11" ht="15" customHeight="1" hidden="1">
      <c r="A14" s="13" t="s">
        <v>106</v>
      </c>
      <c r="B14" s="30"/>
      <c r="C14" s="109"/>
      <c r="D14" s="109"/>
      <c r="E14" s="109"/>
      <c r="F14" s="110"/>
      <c r="G14" s="110"/>
      <c r="H14" s="57"/>
      <c r="I14" s="57"/>
      <c r="J14" s="57"/>
      <c r="K14" s="50"/>
    </row>
    <row r="15" spans="1:11" ht="15" customHeight="1" hidden="1">
      <c r="A15" s="13" t="s">
        <v>377</v>
      </c>
      <c r="B15" s="30">
        <v>13</v>
      </c>
      <c r="C15" s="636" t="s">
        <v>272</v>
      </c>
      <c r="D15" s="729"/>
      <c r="E15" s="729"/>
      <c r="F15" s="729"/>
      <c r="G15" s="729"/>
      <c r="H15" s="730"/>
      <c r="I15" s="239">
        <v>84</v>
      </c>
      <c r="J15" s="239">
        <v>427.4</v>
      </c>
      <c r="K15" s="704" t="s">
        <v>354</v>
      </c>
    </row>
    <row r="16" spans="1:11" ht="51.75" customHeight="1" hidden="1">
      <c r="A16" s="13"/>
      <c r="B16" s="30"/>
      <c r="C16" s="640"/>
      <c r="D16" s="729"/>
      <c r="E16" s="729"/>
      <c r="F16" s="729"/>
      <c r="G16" s="729"/>
      <c r="H16" s="730"/>
      <c r="I16" s="239"/>
      <c r="J16" s="239"/>
      <c r="K16" s="644"/>
    </row>
    <row r="17" spans="1:11" ht="15" customHeight="1" hidden="1">
      <c r="A17" s="13" t="s">
        <v>378</v>
      </c>
      <c r="B17" s="30">
        <v>13</v>
      </c>
      <c r="C17" s="636" t="s">
        <v>352</v>
      </c>
      <c r="D17" s="729"/>
      <c r="E17" s="729"/>
      <c r="F17" s="729"/>
      <c r="G17" s="729"/>
      <c r="H17" s="730"/>
      <c r="I17" s="239">
        <v>320.75</v>
      </c>
      <c r="J17" s="239">
        <v>465.65</v>
      </c>
      <c r="K17" s="636" t="s">
        <v>353</v>
      </c>
    </row>
    <row r="18" spans="1:11" ht="51.75" customHeight="1" hidden="1">
      <c r="A18" s="13"/>
      <c r="B18" s="30"/>
      <c r="C18" s="640"/>
      <c r="D18" s="729"/>
      <c r="E18" s="729"/>
      <c r="F18" s="729"/>
      <c r="G18" s="729"/>
      <c r="H18" s="730"/>
      <c r="I18" s="33"/>
      <c r="J18" s="33"/>
      <c r="K18" s="644"/>
    </row>
    <row r="19" spans="1:11" ht="15" customHeight="1" hidden="1">
      <c r="A19" s="13" t="s">
        <v>379</v>
      </c>
      <c r="B19" s="30">
        <v>13</v>
      </c>
      <c r="C19" s="636" t="s">
        <v>352</v>
      </c>
      <c r="D19" s="729"/>
      <c r="E19" s="729"/>
      <c r="F19" s="729"/>
      <c r="G19" s="729"/>
      <c r="H19" s="730"/>
      <c r="I19" s="239">
        <v>320.75</v>
      </c>
      <c r="J19" s="239">
        <v>465.65</v>
      </c>
      <c r="K19" s="636" t="s">
        <v>353</v>
      </c>
    </row>
    <row r="20" spans="1:11" ht="51.75" customHeight="1" hidden="1">
      <c r="A20" s="13"/>
      <c r="B20" s="30"/>
      <c r="C20" s="640"/>
      <c r="D20" s="729"/>
      <c r="E20" s="729"/>
      <c r="F20" s="729"/>
      <c r="G20" s="729"/>
      <c r="H20" s="730"/>
      <c r="I20" s="33"/>
      <c r="J20" s="33"/>
      <c r="K20" s="644"/>
    </row>
    <row r="21" spans="1:11" ht="15" customHeight="1" hidden="1">
      <c r="A21" s="13" t="s">
        <v>380</v>
      </c>
      <c r="B21" s="30">
        <v>13</v>
      </c>
      <c r="C21" s="636" t="s">
        <v>352</v>
      </c>
      <c r="D21" s="729"/>
      <c r="E21" s="729"/>
      <c r="F21" s="729"/>
      <c r="G21" s="729"/>
      <c r="H21" s="730"/>
      <c r="I21" s="239">
        <v>323</v>
      </c>
      <c r="J21" s="239">
        <v>465.65</v>
      </c>
      <c r="K21" s="636" t="s">
        <v>353</v>
      </c>
    </row>
    <row r="22" spans="1:11" ht="51.75" customHeight="1" hidden="1">
      <c r="A22" s="13"/>
      <c r="B22" s="30"/>
      <c r="C22" s="640"/>
      <c r="D22" s="729"/>
      <c r="E22" s="729"/>
      <c r="F22" s="729"/>
      <c r="G22" s="729"/>
      <c r="H22" s="730"/>
      <c r="I22" s="33"/>
      <c r="J22" s="33"/>
      <c r="K22" s="644"/>
    </row>
    <row r="23" spans="1:11" ht="15" customHeight="1" hidden="1">
      <c r="A23" s="13" t="s">
        <v>381</v>
      </c>
      <c r="B23" s="30">
        <v>13</v>
      </c>
      <c r="C23" s="636" t="s">
        <v>352</v>
      </c>
      <c r="D23" s="729"/>
      <c r="E23" s="729"/>
      <c r="F23" s="729"/>
      <c r="G23" s="729"/>
      <c r="H23" s="730"/>
      <c r="I23" s="226">
        <v>323</v>
      </c>
      <c r="J23" s="226">
        <v>466</v>
      </c>
      <c r="K23" s="636" t="s">
        <v>353</v>
      </c>
    </row>
    <row r="24" spans="1:11" ht="51.75" customHeight="1" hidden="1">
      <c r="A24" s="13"/>
      <c r="B24" s="30"/>
      <c r="C24" s="640"/>
      <c r="D24" s="729"/>
      <c r="E24" s="729"/>
      <c r="F24" s="729"/>
      <c r="G24" s="729"/>
      <c r="H24" s="730"/>
      <c r="I24" s="33"/>
      <c r="J24" s="33"/>
      <c r="K24" s="644"/>
    </row>
    <row r="25" spans="1:11" ht="15" customHeight="1" hidden="1">
      <c r="A25" s="13" t="s">
        <v>425</v>
      </c>
      <c r="B25" s="30">
        <v>13</v>
      </c>
      <c r="C25" s="636" t="s">
        <v>530</v>
      </c>
      <c r="D25" s="729"/>
      <c r="E25" s="729"/>
      <c r="F25" s="729"/>
      <c r="G25" s="729"/>
      <c r="H25" s="730"/>
      <c r="I25" s="386">
        <v>544</v>
      </c>
      <c r="J25" s="386">
        <v>544</v>
      </c>
      <c r="K25" s="636" t="s">
        <v>530</v>
      </c>
    </row>
    <row r="26" spans="1:11" ht="51.75" customHeight="1" hidden="1">
      <c r="A26" s="13"/>
      <c r="B26" s="30"/>
      <c r="C26" s="640"/>
      <c r="D26" s="729"/>
      <c r="E26" s="729"/>
      <c r="F26" s="729"/>
      <c r="G26" s="729"/>
      <c r="H26" s="730"/>
      <c r="I26" s="386"/>
      <c r="J26" s="386"/>
      <c r="K26" s="644"/>
    </row>
    <row r="27" spans="1:11" ht="15" customHeight="1">
      <c r="A27" s="13" t="s">
        <v>495</v>
      </c>
      <c r="B27" s="30">
        <v>12</v>
      </c>
      <c r="C27" s="636" t="s">
        <v>650</v>
      </c>
      <c r="D27" s="729"/>
      <c r="E27" s="729"/>
      <c r="F27" s="729"/>
      <c r="G27" s="729"/>
      <c r="H27" s="730"/>
      <c r="I27" s="387">
        <v>537</v>
      </c>
      <c r="J27" s="387">
        <v>537</v>
      </c>
      <c r="K27" s="636" t="s">
        <v>492</v>
      </c>
    </row>
    <row r="28" spans="1:11" ht="51.75" customHeight="1">
      <c r="A28" s="13"/>
      <c r="B28" s="30"/>
      <c r="C28" s="640"/>
      <c r="D28" s="729"/>
      <c r="E28" s="729"/>
      <c r="F28" s="729"/>
      <c r="G28" s="729"/>
      <c r="H28" s="730"/>
      <c r="I28" s="386"/>
      <c r="J28" s="386"/>
      <c r="K28" s="644"/>
    </row>
    <row r="29" spans="1:11" ht="15" customHeight="1">
      <c r="A29" s="13" t="s">
        <v>512</v>
      </c>
      <c r="B29" s="30">
        <v>13</v>
      </c>
      <c r="C29" s="636" t="s">
        <v>649</v>
      </c>
      <c r="D29" s="729"/>
      <c r="E29" s="729"/>
      <c r="F29" s="729"/>
      <c r="G29" s="729"/>
      <c r="H29" s="730"/>
      <c r="I29" s="387">
        <v>572.3</v>
      </c>
      <c r="J29" s="387">
        <v>580.5</v>
      </c>
      <c r="K29" s="636" t="s">
        <v>649</v>
      </c>
    </row>
    <row r="30" spans="1:11" ht="51.75" customHeight="1">
      <c r="A30" s="13"/>
      <c r="B30" s="30"/>
      <c r="C30" s="640"/>
      <c r="D30" s="729"/>
      <c r="E30" s="729"/>
      <c r="F30" s="729"/>
      <c r="G30" s="729"/>
      <c r="H30" s="730"/>
      <c r="I30" s="33"/>
      <c r="J30" s="33"/>
      <c r="K30" s="644"/>
    </row>
    <row r="31" spans="1:11" ht="15" customHeight="1">
      <c r="A31" s="111" t="s">
        <v>610</v>
      </c>
      <c r="B31" s="30">
        <v>13</v>
      </c>
      <c r="C31" s="636" t="s">
        <v>648</v>
      </c>
      <c r="D31" s="729"/>
      <c r="E31" s="729"/>
      <c r="F31" s="729"/>
      <c r="G31" s="729"/>
      <c r="H31" s="730"/>
      <c r="I31" s="424">
        <v>572.3</v>
      </c>
      <c r="J31" s="423">
        <v>580.5</v>
      </c>
      <c r="K31" s="636" t="s">
        <v>648</v>
      </c>
    </row>
    <row r="32" spans="1:11" ht="51.75" customHeight="1">
      <c r="A32" s="13"/>
      <c r="B32" s="30"/>
      <c r="C32" s="640"/>
      <c r="D32" s="729"/>
      <c r="E32" s="729"/>
      <c r="F32" s="729"/>
      <c r="G32" s="729"/>
      <c r="H32" s="730"/>
      <c r="I32" s="58"/>
      <c r="K32" s="644"/>
    </row>
    <row r="33" spans="1:11" ht="15" customHeight="1">
      <c r="A33" s="111" t="s">
        <v>613</v>
      </c>
      <c r="B33" s="30">
        <v>13</v>
      </c>
      <c r="C33" s="636" t="s">
        <v>648</v>
      </c>
      <c r="D33" s="729"/>
      <c r="E33" s="729"/>
      <c r="F33" s="729"/>
      <c r="G33" s="729"/>
      <c r="H33" s="730"/>
      <c r="I33" s="424">
        <v>583.6</v>
      </c>
      <c r="J33" s="423">
        <v>591.8</v>
      </c>
      <c r="K33" s="636" t="s">
        <v>648</v>
      </c>
    </row>
    <row r="34" spans="1:11" ht="51.75" customHeight="1">
      <c r="A34" s="13"/>
      <c r="B34" s="30"/>
      <c r="C34" s="640"/>
      <c r="D34" s="729"/>
      <c r="E34" s="729"/>
      <c r="F34" s="729"/>
      <c r="G34" s="729"/>
      <c r="H34" s="730"/>
      <c r="I34" s="58"/>
      <c r="K34" s="644"/>
    </row>
    <row r="35" spans="1:11" ht="15" customHeight="1">
      <c r="A35" s="111" t="s">
        <v>658</v>
      </c>
      <c r="B35" s="30">
        <v>13</v>
      </c>
      <c r="C35" s="636" t="s">
        <v>648</v>
      </c>
      <c r="D35" s="729"/>
      <c r="E35" s="729"/>
      <c r="F35" s="729"/>
      <c r="G35" s="729"/>
      <c r="H35" s="730"/>
      <c r="I35" s="424">
        <f>SUM(I39:I58)</f>
        <v>583.6</v>
      </c>
      <c r="J35" s="424">
        <f>SUM(J39:J58)</f>
        <v>591.8</v>
      </c>
      <c r="K35" s="636" t="s">
        <v>648</v>
      </c>
    </row>
    <row r="36" spans="1:11" ht="51.75" customHeight="1">
      <c r="A36" s="13"/>
      <c r="B36" s="30"/>
      <c r="C36" s="640"/>
      <c r="D36" s="729"/>
      <c r="E36" s="729"/>
      <c r="F36" s="729"/>
      <c r="G36" s="729"/>
      <c r="H36" s="730"/>
      <c r="I36" s="58"/>
      <c r="K36" s="644"/>
    </row>
    <row r="37" spans="1:11" ht="16.5" customHeight="1">
      <c r="A37" s="35"/>
      <c r="B37" s="36"/>
      <c r="C37" s="10"/>
      <c r="D37" s="37"/>
      <c r="E37" s="37"/>
      <c r="F37" s="34"/>
      <c r="G37" s="34"/>
      <c r="H37" s="33"/>
      <c r="I37" s="33"/>
      <c r="J37" s="33"/>
      <c r="K37" s="37"/>
    </row>
    <row r="38" spans="1:11" ht="15" customHeight="1" hidden="1">
      <c r="A38" s="147" t="s">
        <v>351</v>
      </c>
      <c r="B38" s="30">
        <v>59</v>
      </c>
      <c r="C38" s="30" t="s">
        <v>64</v>
      </c>
      <c r="D38" s="30" t="s">
        <v>140</v>
      </c>
      <c r="E38" s="148" t="s">
        <v>454</v>
      </c>
      <c r="F38" s="178" t="s">
        <v>295</v>
      </c>
      <c r="G38" s="178" t="s">
        <v>295</v>
      </c>
      <c r="H38" s="178" t="s">
        <v>295</v>
      </c>
      <c r="I38" s="178" t="s">
        <v>295</v>
      </c>
      <c r="J38" s="178" t="s">
        <v>295</v>
      </c>
      <c r="K38" s="149" t="s">
        <v>141</v>
      </c>
    </row>
    <row r="39" spans="1:11" s="307" customFormat="1" ht="15" customHeight="1">
      <c r="A39" s="497" t="s">
        <v>622</v>
      </c>
      <c r="B39" s="150">
        <v>86</v>
      </c>
      <c r="C39" s="150" t="s">
        <v>64</v>
      </c>
      <c r="D39" s="150" t="s">
        <v>355</v>
      </c>
      <c r="E39" s="605" t="s">
        <v>457</v>
      </c>
      <c r="F39" s="552">
        <v>12</v>
      </c>
      <c r="G39" s="552">
        <v>82</v>
      </c>
      <c r="H39" s="552">
        <v>3.8</v>
      </c>
      <c r="I39" s="553">
        <v>21</v>
      </c>
      <c r="J39" s="554">
        <v>21</v>
      </c>
      <c r="K39" s="149" t="s">
        <v>537</v>
      </c>
    </row>
    <row r="40" spans="1:11" s="307" customFormat="1" ht="15" customHeight="1">
      <c r="A40" s="497" t="s">
        <v>623</v>
      </c>
      <c r="B40" s="150">
        <v>58</v>
      </c>
      <c r="C40" s="150" t="s">
        <v>147</v>
      </c>
      <c r="D40" s="150" t="s">
        <v>152</v>
      </c>
      <c r="E40" s="605" t="s">
        <v>458</v>
      </c>
      <c r="F40" s="552">
        <v>19</v>
      </c>
      <c r="G40" s="552">
        <v>145</v>
      </c>
      <c r="H40" s="552">
        <v>3.9</v>
      </c>
      <c r="I40" s="553">
        <v>23.8</v>
      </c>
      <c r="J40" s="554">
        <v>23.8</v>
      </c>
      <c r="K40" s="149" t="s">
        <v>537</v>
      </c>
    </row>
    <row r="41" spans="1:11" s="307" customFormat="1" ht="15" customHeight="1">
      <c r="A41" s="497" t="s">
        <v>624</v>
      </c>
      <c r="B41" s="150">
        <v>63</v>
      </c>
      <c r="C41" s="150" t="s">
        <v>147</v>
      </c>
      <c r="D41" s="150" t="s">
        <v>152</v>
      </c>
      <c r="E41" s="605" t="s">
        <v>456</v>
      </c>
      <c r="F41" s="552">
        <v>3.5</v>
      </c>
      <c r="G41" s="552">
        <v>46</v>
      </c>
      <c r="H41" s="552">
        <v>13.89</v>
      </c>
      <c r="I41" s="553">
        <v>45.2</v>
      </c>
      <c r="J41" s="554">
        <v>45.2</v>
      </c>
      <c r="K41" s="149" t="s">
        <v>537</v>
      </c>
    </row>
    <row r="42" spans="1:11" s="558" customFormat="1" ht="15" customHeight="1">
      <c r="A42" s="655" t="s">
        <v>625</v>
      </c>
      <c r="B42" s="550">
        <v>66</v>
      </c>
      <c r="C42" s="550" t="s">
        <v>147</v>
      </c>
      <c r="D42" s="550" t="s">
        <v>152</v>
      </c>
      <c r="E42" s="606" t="s">
        <v>456</v>
      </c>
      <c r="F42" s="555">
        <v>4.2</v>
      </c>
      <c r="G42" s="555">
        <v>445</v>
      </c>
      <c r="H42" s="555">
        <v>14.3</v>
      </c>
      <c r="I42" s="556">
        <v>57</v>
      </c>
      <c r="J42" s="557">
        <v>57</v>
      </c>
      <c r="K42" s="607" t="s">
        <v>537</v>
      </c>
    </row>
    <row r="43" spans="1:11" s="268" customFormat="1" ht="42.75" customHeight="1">
      <c r="A43" s="727" t="s">
        <v>594</v>
      </c>
      <c r="B43" s="728"/>
      <c r="C43" s="728"/>
      <c r="D43" s="728"/>
      <c r="E43" s="728"/>
      <c r="F43" s="728"/>
      <c r="G43" s="728"/>
      <c r="H43" s="728"/>
      <c r="I43" s="728"/>
      <c r="J43" s="728"/>
      <c r="K43" s="728"/>
    </row>
    <row r="44" spans="1:11" s="278" customFormat="1" ht="24.75" customHeight="1">
      <c r="A44" s="272" t="s">
        <v>292</v>
      </c>
      <c r="B44" s="273" t="s">
        <v>77</v>
      </c>
      <c r="C44" s="274" t="s">
        <v>29</v>
      </c>
      <c r="D44" s="651" t="s">
        <v>30</v>
      </c>
      <c r="E44" s="652" t="s">
        <v>215</v>
      </c>
      <c r="F44" s="653" t="s">
        <v>216</v>
      </c>
      <c r="G44" s="653" t="s">
        <v>217</v>
      </c>
      <c r="H44" s="653" t="s">
        <v>1</v>
      </c>
      <c r="I44" s="653" t="s">
        <v>2</v>
      </c>
      <c r="J44" s="653" t="s">
        <v>404</v>
      </c>
      <c r="K44" s="654" t="s">
        <v>32</v>
      </c>
    </row>
    <row r="45" spans="1:11" s="278" customFormat="1" ht="24">
      <c r="A45" s="279" t="s">
        <v>33</v>
      </c>
      <c r="B45" s="280" t="s">
        <v>28</v>
      </c>
      <c r="C45" s="279" t="s">
        <v>34</v>
      </c>
      <c r="D45" s="281"/>
      <c r="E45" s="281"/>
      <c r="F45" s="282" t="s">
        <v>35</v>
      </c>
      <c r="G45" s="282" t="s">
        <v>35</v>
      </c>
      <c r="H45" s="282" t="s">
        <v>6</v>
      </c>
      <c r="I45" s="283" t="s">
        <v>130</v>
      </c>
      <c r="J45" s="283" t="s">
        <v>130</v>
      </c>
      <c r="K45" s="478"/>
    </row>
    <row r="46" spans="1:11" s="278" customFormat="1" ht="15" customHeight="1">
      <c r="A46" s="497" t="s">
        <v>626</v>
      </c>
      <c r="B46" s="150">
        <v>48</v>
      </c>
      <c r="C46" s="150" t="s">
        <v>148</v>
      </c>
      <c r="D46" s="150" t="s">
        <v>151</v>
      </c>
      <c r="E46" s="605" t="s">
        <v>498</v>
      </c>
      <c r="F46" s="559">
        <v>5.7</v>
      </c>
      <c r="G46" s="559">
        <v>27</v>
      </c>
      <c r="H46" s="559">
        <v>5.6</v>
      </c>
      <c r="I46" s="560">
        <v>30.8</v>
      </c>
      <c r="J46" s="561">
        <v>30.8</v>
      </c>
      <c r="K46" s="608" t="s">
        <v>537</v>
      </c>
    </row>
    <row r="47" spans="1:11" s="278" customFormat="1" ht="15" customHeight="1">
      <c r="A47" s="497" t="s">
        <v>627</v>
      </c>
      <c r="B47" s="150">
        <v>70</v>
      </c>
      <c r="C47" s="150" t="s">
        <v>148</v>
      </c>
      <c r="D47" s="150" t="s">
        <v>152</v>
      </c>
      <c r="E47" s="605" t="s">
        <v>356</v>
      </c>
      <c r="F47" s="408">
        <v>12</v>
      </c>
      <c r="G47" s="408">
        <v>500</v>
      </c>
      <c r="H47" s="408">
        <v>17.8</v>
      </c>
      <c r="I47" s="562">
        <v>67.8</v>
      </c>
      <c r="J47" s="563">
        <v>67.8</v>
      </c>
      <c r="K47" s="149" t="s">
        <v>537</v>
      </c>
    </row>
    <row r="48" spans="1:11" s="278" customFormat="1" ht="15" customHeight="1">
      <c r="A48" s="497" t="s">
        <v>628</v>
      </c>
      <c r="B48" s="150">
        <v>56</v>
      </c>
      <c r="C48" s="150" t="s">
        <v>149</v>
      </c>
      <c r="D48" s="150" t="s">
        <v>151</v>
      </c>
      <c r="E48" s="605" t="s">
        <v>67</v>
      </c>
      <c r="F48" s="408">
        <v>11.3</v>
      </c>
      <c r="G48" s="408">
        <v>600</v>
      </c>
      <c r="H48" s="408">
        <v>39.3</v>
      </c>
      <c r="I48" s="562">
        <v>168.9</v>
      </c>
      <c r="J48" s="563">
        <v>168.9</v>
      </c>
      <c r="K48" s="149" t="s">
        <v>537</v>
      </c>
    </row>
    <row r="49" spans="1:11" s="278" customFormat="1" ht="15" customHeight="1">
      <c r="A49" s="497" t="s">
        <v>629</v>
      </c>
      <c r="B49" s="150">
        <v>71</v>
      </c>
      <c r="C49" s="150" t="s">
        <v>150</v>
      </c>
      <c r="D49" s="150" t="s">
        <v>151</v>
      </c>
      <c r="E49" s="605" t="s">
        <v>499</v>
      </c>
      <c r="F49" s="408">
        <v>9.7</v>
      </c>
      <c r="G49" s="408">
        <v>529</v>
      </c>
      <c r="H49" s="408">
        <v>9.9</v>
      </c>
      <c r="I49" s="562">
        <v>30.9</v>
      </c>
      <c r="J49" s="563">
        <v>30.9</v>
      </c>
      <c r="K49" s="149" t="s">
        <v>537</v>
      </c>
    </row>
    <row r="50" spans="1:11" s="278" customFormat="1" ht="15" customHeight="1">
      <c r="A50" s="497" t="s">
        <v>630</v>
      </c>
      <c r="B50" s="150">
        <v>57</v>
      </c>
      <c r="C50" s="150" t="s">
        <v>64</v>
      </c>
      <c r="D50" s="150" t="s">
        <v>151</v>
      </c>
      <c r="E50" s="148" t="s">
        <v>158</v>
      </c>
      <c r="F50" s="408">
        <v>5</v>
      </c>
      <c r="G50" s="408">
        <v>210</v>
      </c>
      <c r="H50" s="408">
        <v>5.4</v>
      </c>
      <c r="I50" s="562">
        <v>37</v>
      </c>
      <c r="J50" s="563">
        <v>37</v>
      </c>
      <c r="K50" s="149" t="s">
        <v>537</v>
      </c>
    </row>
    <row r="51" spans="1:11" s="278" customFormat="1" ht="15" customHeight="1">
      <c r="A51" s="497" t="s">
        <v>631</v>
      </c>
      <c r="B51" s="150">
        <v>59</v>
      </c>
      <c r="C51" s="150" t="s">
        <v>64</v>
      </c>
      <c r="D51" s="150" t="s">
        <v>138</v>
      </c>
      <c r="E51" s="605" t="s">
        <v>455</v>
      </c>
      <c r="F51" s="408">
        <v>2.31</v>
      </c>
      <c r="G51" s="408">
        <v>900</v>
      </c>
      <c r="H51" s="408">
        <v>17.2</v>
      </c>
      <c r="I51" s="562">
        <v>48.6</v>
      </c>
      <c r="J51" s="563">
        <v>48.6</v>
      </c>
      <c r="K51" s="149" t="s">
        <v>537</v>
      </c>
    </row>
    <row r="52" spans="1:11" s="278" customFormat="1" ht="15" customHeight="1">
      <c r="A52" s="497" t="s">
        <v>632</v>
      </c>
      <c r="B52" s="150">
        <v>59</v>
      </c>
      <c r="C52" s="150" t="s">
        <v>64</v>
      </c>
      <c r="D52" s="150" t="s">
        <v>138</v>
      </c>
      <c r="E52" s="605" t="s">
        <v>67</v>
      </c>
      <c r="F52" s="408">
        <v>5</v>
      </c>
      <c r="G52" s="408">
        <v>90</v>
      </c>
      <c r="H52" s="408">
        <v>1.99</v>
      </c>
      <c r="I52" s="562">
        <v>7.9</v>
      </c>
      <c r="J52" s="563">
        <v>7.9</v>
      </c>
      <c r="K52" s="149" t="s">
        <v>537</v>
      </c>
    </row>
    <row r="53" spans="1:11" s="278" customFormat="1" ht="15" customHeight="1">
      <c r="A53" s="497" t="s">
        <v>633</v>
      </c>
      <c r="B53" s="150">
        <v>59</v>
      </c>
      <c r="C53" s="150" t="s">
        <v>64</v>
      </c>
      <c r="D53" s="150" t="s">
        <v>138</v>
      </c>
      <c r="E53" s="148" t="s">
        <v>186</v>
      </c>
      <c r="F53" s="408">
        <v>10</v>
      </c>
      <c r="G53" s="408">
        <v>70</v>
      </c>
      <c r="H53" s="408">
        <v>2.5</v>
      </c>
      <c r="I53" s="562">
        <v>9</v>
      </c>
      <c r="J53" s="563">
        <v>9</v>
      </c>
      <c r="K53" s="149" t="s">
        <v>537</v>
      </c>
    </row>
    <row r="54" spans="1:11" s="278" customFormat="1" ht="15" customHeight="1">
      <c r="A54" s="656" t="s">
        <v>634</v>
      </c>
      <c r="B54" s="550">
        <v>98</v>
      </c>
      <c r="C54" s="550" t="s">
        <v>64</v>
      </c>
      <c r="D54" s="550" t="s">
        <v>355</v>
      </c>
      <c r="E54" s="606" t="s">
        <v>457</v>
      </c>
      <c r="F54" s="404">
        <v>13.2</v>
      </c>
      <c r="G54" s="404">
        <v>200</v>
      </c>
      <c r="H54" s="404">
        <v>12</v>
      </c>
      <c r="I54" s="413">
        <v>35.7</v>
      </c>
      <c r="J54" s="414">
        <v>43.9</v>
      </c>
      <c r="K54" s="607" t="s">
        <v>537</v>
      </c>
    </row>
    <row r="55" ht="16.5" hidden="1">
      <c r="A55" s="10" t="s">
        <v>478</v>
      </c>
    </row>
    <row r="56" ht="16.5" hidden="1">
      <c r="A56" s="10" t="s">
        <v>460</v>
      </c>
    </row>
    <row r="57" ht="16.5">
      <c r="A57" s="35"/>
    </row>
    <row r="58" spans="1:8" ht="16.5">
      <c r="A58" s="35"/>
      <c r="H58" s="224"/>
    </row>
    <row r="59" ht="16.5">
      <c r="A59" s="35"/>
    </row>
  </sheetData>
  <mergeCells count="23">
    <mergeCell ref="C19:H20"/>
    <mergeCell ref="K19:K20"/>
    <mergeCell ref="C21:H22"/>
    <mergeCell ref="K21:K22"/>
    <mergeCell ref="C15:H16"/>
    <mergeCell ref="K15:K16"/>
    <mergeCell ref="C17:H18"/>
    <mergeCell ref="K17:K18"/>
    <mergeCell ref="K23:K24"/>
    <mergeCell ref="C23:H24"/>
    <mergeCell ref="C25:H26"/>
    <mergeCell ref="K25:K26"/>
    <mergeCell ref="C27:H28"/>
    <mergeCell ref="K27:K28"/>
    <mergeCell ref="C31:H32"/>
    <mergeCell ref="K31:K32"/>
    <mergeCell ref="C29:H30"/>
    <mergeCell ref="K29:K30"/>
    <mergeCell ref="A43:K43"/>
    <mergeCell ref="C33:H34"/>
    <mergeCell ref="K33:K34"/>
    <mergeCell ref="C35:H36"/>
    <mergeCell ref="K35:K36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I45" sqref="I45"/>
    </sheetView>
  </sheetViews>
  <sheetFormatPr defaultColWidth="9.00390625" defaultRowHeight="15.75"/>
  <cols>
    <col min="1" max="1" width="13.75390625" style="307" customWidth="1"/>
    <col min="2" max="2" width="5.875" style="307" customWidth="1"/>
    <col min="3" max="3" width="8.25390625" style="278" customWidth="1"/>
    <col min="4" max="4" width="9.25390625" style="278" customWidth="1"/>
    <col min="5" max="5" width="12.625" style="278" customWidth="1"/>
    <col min="6" max="7" width="8.625" style="308" customWidth="1"/>
    <col min="8" max="8" width="10.625" style="308" customWidth="1"/>
    <col min="9" max="10" width="11.625" style="308" customWidth="1"/>
    <col min="11" max="11" width="23.00390625" style="278" customWidth="1"/>
    <col min="12" max="16384" width="9.00390625" style="278" customWidth="1"/>
  </cols>
  <sheetData>
    <row r="1" spans="1:11" s="439" customFormat="1" ht="27.75">
      <c r="A1" s="265" t="s">
        <v>559</v>
      </c>
      <c r="B1" s="265"/>
      <c r="C1" s="265"/>
      <c r="D1" s="265"/>
      <c r="E1" s="265"/>
      <c r="F1" s="438"/>
      <c r="G1" s="438"/>
      <c r="H1" s="438"/>
      <c r="I1" s="438"/>
      <c r="J1" s="438"/>
      <c r="K1" s="265"/>
    </row>
    <row r="2" spans="1:11" s="268" customFormat="1" ht="12" customHeight="1">
      <c r="A2" s="269"/>
      <c r="B2" s="265"/>
      <c r="C2" s="270"/>
      <c r="D2" s="270"/>
      <c r="E2" s="270"/>
      <c r="F2" s="271"/>
      <c r="G2" s="271"/>
      <c r="H2" s="271"/>
      <c r="I2" s="271"/>
      <c r="J2" s="271"/>
      <c r="K2" s="270"/>
    </row>
    <row r="3" spans="1:11" ht="21.75" customHeight="1">
      <c r="A3" s="272" t="s">
        <v>291</v>
      </c>
      <c r="B3" s="273" t="s">
        <v>77</v>
      </c>
      <c r="C3" s="274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1.75" customHeight="1">
      <c r="A4" s="279" t="s">
        <v>33</v>
      </c>
      <c r="B4" s="280" t="s">
        <v>28</v>
      </c>
      <c r="C4" s="279" t="s">
        <v>34</v>
      </c>
      <c r="D4" s="281"/>
      <c r="E4" s="281"/>
      <c r="F4" s="282" t="s">
        <v>35</v>
      </c>
      <c r="G4" s="282" t="s">
        <v>35</v>
      </c>
      <c r="H4" s="282" t="s">
        <v>6</v>
      </c>
      <c r="I4" s="283" t="s">
        <v>130</v>
      </c>
      <c r="J4" s="283" t="s">
        <v>130</v>
      </c>
      <c r="K4" s="281"/>
    </row>
    <row r="5" spans="1:11" s="318" customFormat="1" ht="12.75" customHeight="1" hidden="1">
      <c r="A5" s="440" t="s">
        <v>79</v>
      </c>
      <c r="B5" s="150">
        <v>2</v>
      </c>
      <c r="C5" s="441" t="s">
        <v>80</v>
      </c>
      <c r="D5" s="442"/>
      <c r="E5" s="442"/>
      <c r="F5" s="443">
        <v>129.7</v>
      </c>
      <c r="G5" s="443">
        <v>710</v>
      </c>
      <c r="H5" s="443">
        <v>1024</v>
      </c>
      <c r="I5" s="443">
        <v>359</v>
      </c>
      <c r="J5" s="443">
        <v>406</v>
      </c>
      <c r="K5" s="442" t="s">
        <v>80</v>
      </c>
    </row>
    <row r="6" spans="1:11" s="318" customFormat="1" ht="12.75" customHeight="1" hidden="1">
      <c r="A6" s="284" t="s">
        <v>81</v>
      </c>
      <c r="B6" s="143">
        <v>2</v>
      </c>
      <c r="C6" s="444" t="s">
        <v>80</v>
      </c>
      <c r="D6" s="275"/>
      <c r="E6" s="275"/>
      <c r="F6" s="443">
        <v>129.7</v>
      </c>
      <c r="G6" s="443">
        <v>710</v>
      </c>
      <c r="H6" s="443">
        <v>1024</v>
      </c>
      <c r="I6" s="443">
        <v>359</v>
      </c>
      <c r="J6" s="443">
        <v>406</v>
      </c>
      <c r="K6" s="275" t="s">
        <v>80</v>
      </c>
    </row>
    <row r="7" spans="1:11" s="318" customFormat="1" ht="12.75" customHeight="1" hidden="1">
      <c r="A7" s="284" t="s">
        <v>7</v>
      </c>
      <c r="B7" s="143">
        <v>2</v>
      </c>
      <c r="C7" s="444" t="s">
        <v>80</v>
      </c>
      <c r="D7" s="275"/>
      <c r="E7" s="275"/>
      <c r="F7" s="443">
        <v>129.7</v>
      </c>
      <c r="G7" s="443">
        <v>710</v>
      </c>
      <c r="H7" s="443">
        <v>1024</v>
      </c>
      <c r="I7" s="443">
        <v>359</v>
      </c>
      <c r="J7" s="443">
        <v>406</v>
      </c>
      <c r="K7" s="275" t="s">
        <v>80</v>
      </c>
    </row>
    <row r="8" spans="1:11" s="318" customFormat="1" ht="12.75" customHeight="1" hidden="1">
      <c r="A8" s="445" t="s">
        <v>8</v>
      </c>
      <c r="B8" s="446">
        <v>2</v>
      </c>
      <c r="C8" s="447" t="s">
        <v>80</v>
      </c>
      <c r="D8" s="448"/>
      <c r="E8" s="448"/>
      <c r="F8" s="443">
        <v>129.7</v>
      </c>
      <c r="G8" s="443">
        <v>710</v>
      </c>
      <c r="H8" s="443">
        <v>1024</v>
      </c>
      <c r="I8" s="443">
        <v>327</v>
      </c>
      <c r="J8" s="443">
        <v>406</v>
      </c>
      <c r="K8" s="275" t="s">
        <v>80</v>
      </c>
    </row>
    <row r="9" spans="1:11" s="318" customFormat="1" ht="15" customHeight="1" hidden="1">
      <c r="A9" s="284" t="s">
        <v>9</v>
      </c>
      <c r="B9" s="143">
        <v>2</v>
      </c>
      <c r="C9" s="449" t="s">
        <v>118</v>
      </c>
      <c r="D9" s="450"/>
      <c r="E9" s="92"/>
      <c r="F9" s="451"/>
      <c r="G9" s="452"/>
      <c r="H9" s="443">
        <v>1024</v>
      </c>
      <c r="I9" s="443">
        <v>327</v>
      </c>
      <c r="J9" s="443">
        <v>406</v>
      </c>
      <c r="K9" s="275" t="s">
        <v>80</v>
      </c>
    </row>
    <row r="10" spans="1:11" s="318" customFormat="1" ht="16.5" customHeight="1" hidden="1">
      <c r="A10" s="284" t="s">
        <v>10</v>
      </c>
      <c r="B10" s="143">
        <v>2</v>
      </c>
      <c r="C10" s="665" t="s">
        <v>313</v>
      </c>
      <c r="D10" s="666"/>
      <c r="E10" s="666"/>
      <c r="F10" s="666"/>
      <c r="G10" s="666"/>
      <c r="H10" s="667"/>
      <c r="I10" s="443">
        <v>32700</v>
      </c>
      <c r="J10" s="443">
        <v>40600</v>
      </c>
      <c r="K10" s="277" t="s">
        <v>80</v>
      </c>
    </row>
    <row r="11" spans="1:11" s="318" customFormat="1" ht="15" customHeight="1" hidden="1">
      <c r="A11" s="284" t="s">
        <v>73</v>
      </c>
      <c r="B11" s="143">
        <v>2</v>
      </c>
      <c r="C11" s="665" t="s">
        <v>313</v>
      </c>
      <c r="D11" s="666"/>
      <c r="E11" s="666"/>
      <c r="F11" s="666"/>
      <c r="G11" s="666"/>
      <c r="H11" s="667"/>
      <c r="I11" s="443">
        <v>327</v>
      </c>
      <c r="J11" s="443">
        <v>406</v>
      </c>
      <c r="K11" s="277" t="s">
        <v>80</v>
      </c>
    </row>
    <row r="12" spans="1:11" s="318" customFormat="1" ht="13.5" customHeight="1" hidden="1">
      <c r="A12" s="284" t="s">
        <v>87</v>
      </c>
      <c r="B12" s="143">
        <v>2</v>
      </c>
      <c r="C12" s="665" t="s">
        <v>313</v>
      </c>
      <c r="D12" s="666"/>
      <c r="E12" s="666"/>
      <c r="F12" s="666"/>
      <c r="G12" s="666"/>
      <c r="H12" s="667"/>
      <c r="I12" s="443">
        <v>32700</v>
      </c>
      <c r="J12" s="443">
        <v>40600</v>
      </c>
      <c r="K12" s="277" t="s">
        <v>80</v>
      </c>
    </row>
    <row r="13" spans="1:11" s="318" customFormat="1" ht="13.5" customHeight="1" hidden="1">
      <c r="A13" s="284" t="s">
        <v>76</v>
      </c>
      <c r="B13" s="143">
        <v>2</v>
      </c>
      <c r="C13" s="665" t="s">
        <v>313</v>
      </c>
      <c r="D13" s="666"/>
      <c r="E13" s="666"/>
      <c r="F13" s="666"/>
      <c r="G13" s="666"/>
      <c r="H13" s="667"/>
      <c r="I13" s="453">
        <v>32700</v>
      </c>
      <c r="J13" s="453">
        <v>40600</v>
      </c>
      <c r="K13" s="277" t="s">
        <v>80</v>
      </c>
    </row>
    <row r="14" spans="1:11" s="318" customFormat="1" ht="13.5" customHeight="1" hidden="1">
      <c r="A14" s="284" t="s">
        <v>106</v>
      </c>
      <c r="B14" s="143">
        <v>2</v>
      </c>
      <c r="C14" s="665" t="s">
        <v>313</v>
      </c>
      <c r="D14" s="666"/>
      <c r="E14" s="666"/>
      <c r="F14" s="666"/>
      <c r="G14" s="666"/>
      <c r="H14" s="667"/>
      <c r="I14" s="453">
        <v>32700</v>
      </c>
      <c r="J14" s="453">
        <v>40600</v>
      </c>
      <c r="K14" s="277" t="s">
        <v>80</v>
      </c>
    </row>
    <row r="15" spans="1:11" s="357" customFormat="1" ht="14.25" customHeight="1" hidden="1">
      <c r="A15" s="440" t="s">
        <v>387</v>
      </c>
      <c r="B15" s="150">
        <v>10</v>
      </c>
      <c r="C15" s="661" t="s">
        <v>219</v>
      </c>
      <c r="D15" s="668"/>
      <c r="E15" s="668"/>
      <c r="F15" s="668"/>
      <c r="G15" s="668"/>
      <c r="H15" s="669"/>
      <c r="I15" s="453">
        <v>34939.95</v>
      </c>
      <c r="J15" s="453">
        <v>41708.75</v>
      </c>
      <c r="K15" s="660" t="s">
        <v>218</v>
      </c>
    </row>
    <row r="16" spans="1:11" s="357" customFormat="1" ht="14.25" customHeight="1" hidden="1">
      <c r="A16" s="419"/>
      <c r="B16" s="454"/>
      <c r="C16" s="670"/>
      <c r="D16" s="668"/>
      <c r="E16" s="668"/>
      <c r="F16" s="668"/>
      <c r="G16" s="668"/>
      <c r="H16" s="669"/>
      <c r="I16" s="455"/>
      <c r="J16" s="455"/>
      <c r="K16" s="660"/>
    </row>
    <row r="17" spans="1:11" s="357" customFormat="1" ht="14.25" customHeight="1" hidden="1">
      <c r="A17" s="419"/>
      <c r="B17" s="454"/>
      <c r="C17" s="670"/>
      <c r="D17" s="668"/>
      <c r="E17" s="668"/>
      <c r="F17" s="668"/>
      <c r="G17" s="668"/>
      <c r="H17" s="669"/>
      <c r="I17" s="455"/>
      <c r="J17" s="455"/>
      <c r="K17" s="660"/>
    </row>
    <row r="18" spans="1:11" s="318" customFormat="1" ht="15" customHeight="1" hidden="1">
      <c r="A18" s="284" t="s">
        <v>388</v>
      </c>
      <c r="B18" s="143">
        <v>11</v>
      </c>
      <c r="C18" s="661" t="s">
        <v>318</v>
      </c>
      <c r="D18" s="662"/>
      <c r="E18" s="662"/>
      <c r="F18" s="662"/>
      <c r="G18" s="662"/>
      <c r="H18" s="663"/>
      <c r="I18" s="453">
        <v>34998.75</v>
      </c>
      <c r="J18" s="453">
        <v>41843.45</v>
      </c>
      <c r="K18" s="660" t="s">
        <v>319</v>
      </c>
    </row>
    <row r="19" spans="1:11" ht="15" customHeight="1" hidden="1">
      <c r="A19" s="296"/>
      <c r="B19" s="297"/>
      <c r="C19" s="664"/>
      <c r="D19" s="662"/>
      <c r="E19" s="662"/>
      <c r="F19" s="662"/>
      <c r="G19" s="662"/>
      <c r="H19" s="663"/>
      <c r="I19" s="453"/>
      <c r="J19" s="453"/>
      <c r="K19" s="660"/>
    </row>
    <row r="20" spans="1:11" ht="30" customHeight="1" hidden="1">
      <c r="A20" s="296"/>
      <c r="B20" s="297"/>
      <c r="C20" s="664"/>
      <c r="D20" s="662"/>
      <c r="E20" s="662"/>
      <c r="F20" s="662"/>
      <c r="G20" s="662"/>
      <c r="H20" s="663"/>
      <c r="I20" s="453"/>
      <c r="J20" s="453"/>
      <c r="K20" s="660"/>
    </row>
    <row r="21" spans="1:12" s="458" customFormat="1" ht="15" customHeight="1" hidden="1">
      <c r="A21" s="456" t="s">
        <v>389</v>
      </c>
      <c r="B21" s="143">
        <v>11</v>
      </c>
      <c r="C21" s="661" t="s">
        <v>318</v>
      </c>
      <c r="D21" s="662"/>
      <c r="E21" s="662"/>
      <c r="F21" s="662"/>
      <c r="G21" s="662"/>
      <c r="H21" s="663"/>
      <c r="I21" s="453">
        <v>35083</v>
      </c>
      <c r="J21" s="453">
        <v>41882</v>
      </c>
      <c r="K21" s="660" t="s">
        <v>319</v>
      </c>
      <c r="L21" s="457"/>
    </row>
    <row r="22" spans="1:12" s="458" customFormat="1" ht="15" customHeight="1" hidden="1">
      <c r="A22" s="459"/>
      <c r="B22" s="460"/>
      <c r="C22" s="664"/>
      <c r="D22" s="662"/>
      <c r="E22" s="662"/>
      <c r="F22" s="662"/>
      <c r="G22" s="662"/>
      <c r="H22" s="663"/>
      <c r="I22" s="461"/>
      <c r="J22" s="461"/>
      <c r="K22" s="660"/>
      <c r="L22" s="457"/>
    </row>
    <row r="23" spans="1:12" s="458" customFormat="1" ht="30" customHeight="1" hidden="1">
      <c r="A23" s="459"/>
      <c r="B23" s="460"/>
      <c r="C23" s="664"/>
      <c r="D23" s="662"/>
      <c r="E23" s="662"/>
      <c r="F23" s="662"/>
      <c r="G23" s="662"/>
      <c r="H23" s="663"/>
      <c r="I23" s="461"/>
      <c r="J23" s="461"/>
      <c r="K23" s="660"/>
      <c r="L23" s="457"/>
    </row>
    <row r="24" spans="1:12" s="458" customFormat="1" ht="15" customHeight="1" hidden="1">
      <c r="A24" s="456" t="s">
        <v>390</v>
      </c>
      <c r="B24" s="143">
        <v>11</v>
      </c>
      <c r="C24" s="661" t="s">
        <v>318</v>
      </c>
      <c r="D24" s="662"/>
      <c r="E24" s="662"/>
      <c r="F24" s="662"/>
      <c r="G24" s="662"/>
      <c r="H24" s="663"/>
      <c r="I24" s="453">
        <v>35083</v>
      </c>
      <c r="J24" s="453">
        <v>41882</v>
      </c>
      <c r="K24" s="660" t="s">
        <v>319</v>
      </c>
      <c r="L24" s="457"/>
    </row>
    <row r="25" spans="1:12" s="458" customFormat="1" ht="15" customHeight="1" hidden="1">
      <c r="A25" s="459"/>
      <c r="B25" s="460"/>
      <c r="C25" s="664"/>
      <c r="D25" s="662"/>
      <c r="E25" s="662"/>
      <c r="F25" s="662"/>
      <c r="G25" s="662"/>
      <c r="H25" s="663"/>
      <c r="I25" s="461"/>
      <c r="J25" s="461"/>
      <c r="K25" s="660"/>
      <c r="L25" s="457"/>
    </row>
    <row r="26" spans="1:12" s="458" customFormat="1" ht="30" customHeight="1" hidden="1">
      <c r="A26" s="459"/>
      <c r="B26" s="460"/>
      <c r="C26" s="664"/>
      <c r="D26" s="662"/>
      <c r="E26" s="662"/>
      <c r="F26" s="662"/>
      <c r="G26" s="662"/>
      <c r="H26" s="663"/>
      <c r="I26" s="461"/>
      <c r="J26" s="461"/>
      <c r="K26" s="660"/>
      <c r="L26" s="457"/>
    </row>
    <row r="27" spans="1:11" s="318" customFormat="1" ht="15" customHeight="1" hidden="1">
      <c r="A27" s="456" t="s">
        <v>391</v>
      </c>
      <c r="B27" s="143">
        <v>11</v>
      </c>
      <c r="C27" s="661" t="s">
        <v>318</v>
      </c>
      <c r="D27" s="662"/>
      <c r="E27" s="662"/>
      <c r="F27" s="662"/>
      <c r="G27" s="662"/>
      <c r="H27" s="663"/>
      <c r="I27" s="462">
        <v>35060</v>
      </c>
      <c r="J27" s="462">
        <v>41895</v>
      </c>
      <c r="K27" s="660" t="s">
        <v>319</v>
      </c>
    </row>
    <row r="28" spans="1:11" ht="15" customHeight="1" hidden="1">
      <c r="A28" s="296"/>
      <c r="B28" s="297"/>
      <c r="C28" s="664"/>
      <c r="D28" s="662"/>
      <c r="E28" s="662"/>
      <c r="F28" s="662"/>
      <c r="G28" s="662"/>
      <c r="H28" s="663"/>
      <c r="I28" s="443"/>
      <c r="J28" s="443"/>
      <c r="K28" s="660"/>
    </row>
    <row r="29" spans="1:11" ht="30" customHeight="1" hidden="1">
      <c r="A29" s="296"/>
      <c r="B29" s="297"/>
      <c r="C29" s="664"/>
      <c r="D29" s="662"/>
      <c r="E29" s="662"/>
      <c r="F29" s="662"/>
      <c r="G29" s="662"/>
      <c r="H29" s="663"/>
      <c r="I29" s="443"/>
      <c r="J29" s="443"/>
      <c r="K29" s="660"/>
    </row>
    <row r="30" spans="1:11" ht="15" customHeight="1" hidden="1">
      <c r="A30" s="456" t="s">
        <v>425</v>
      </c>
      <c r="B30" s="143">
        <v>11</v>
      </c>
      <c r="C30" s="661" t="s">
        <v>503</v>
      </c>
      <c r="D30" s="662"/>
      <c r="E30" s="662"/>
      <c r="F30" s="662"/>
      <c r="G30" s="662"/>
      <c r="H30" s="663"/>
      <c r="I30" s="463">
        <v>34192</v>
      </c>
      <c r="J30" s="463">
        <v>41348</v>
      </c>
      <c r="K30" s="660" t="s">
        <v>319</v>
      </c>
    </row>
    <row r="31" spans="1:11" ht="15" customHeight="1" hidden="1">
      <c r="A31" s="459"/>
      <c r="B31" s="460"/>
      <c r="C31" s="664"/>
      <c r="D31" s="662"/>
      <c r="E31" s="662"/>
      <c r="F31" s="662"/>
      <c r="G31" s="662"/>
      <c r="H31" s="663"/>
      <c r="I31" s="463"/>
      <c r="J31" s="463"/>
      <c r="K31" s="660"/>
    </row>
    <row r="32" spans="1:11" ht="30" customHeight="1" hidden="1">
      <c r="A32" s="459"/>
      <c r="B32" s="460"/>
      <c r="C32" s="664"/>
      <c r="D32" s="662"/>
      <c r="E32" s="662"/>
      <c r="F32" s="662"/>
      <c r="G32" s="662"/>
      <c r="H32" s="663"/>
      <c r="I32" s="463"/>
      <c r="J32" s="463"/>
      <c r="K32" s="660"/>
    </row>
    <row r="33" spans="1:11" ht="15" customHeight="1">
      <c r="A33" s="456" t="s">
        <v>495</v>
      </c>
      <c r="B33" s="143">
        <v>8</v>
      </c>
      <c r="C33" s="661" t="s">
        <v>465</v>
      </c>
      <c r="D33" s="662"/>
      <c r="E33" s="662"/>
      <c r="F33" s="662"/>
      <c r="G33" s="662"/>
      <c r="H33" s="663"/>
      <c r="I33" s="463">
        <v>34117</v>
      </c>
      <c r="J33" s="463">
        <v>41348</v>
      </c>
      <c r="K33" s="660" t="s">
        <v>465</v>
      </c>
    </row>
    <row r="34" spans="1:11" ht="15" customHeight="1">
      <c r="A34" s="459"/>
      <c r="B34" s="460"/>
      <c r="C34" s="664"/>
      <c r="D34" s="662"/>
      <c r="E34" s="662"/>
      <c r="F34" s="662"/>
      <c r="G34" s="662"/>
      <c r="H34" s="663"/>
      <c r="I34" s="464"/>
      <c r="J34" s="464"/>
      <c r="K34" s="660"/>
    </row>
    <row r="35" spans="1:11" ht="13.5" customHeight="1">
      <c r="A35" s="459"/>
      <c r="B35" s="460"/>
      <c r="C35" s="664"/>
      <c r="D35" s="662"/>
      <c r="E35" s="662"/>
      <c r="F35" s="662"/>
      <c r="G35" s="662"/>
      <c r="H35" s="663"/>
      <c r="I35" s="464"/>
      <c r="J35" s="464"/>
      <c r="K35" s="660"/>
    </row>
    <row r="36" spans="1:11" ht="15" customHeight="1">
      <c r="A36" s="456" t="s">
        <v>501</v>
      </c>
      <c r="B36" s="143">
        <v>8</v>
      </c>
      <c r="C36" s="661" t="s">
        <v>465</v>
      </c>
      <c r="D36" s="662"/>
      <c r="E36" s="662"/>
      <c r="F36" s="662"/>
      <c r="G36" s="662"/>
      <c r="H36" s="663"/>
      <c r="I36" s="464">
        <v>34414.1</v>
      </c>
      <c r="J36" s="464">
        <v>41345.9</v>
      </c>
      <c r="K36" s="660" t="s">
        <v>465</v>
      </c>
    </row>
    <row r="37" spans="1:11" ht="15" customHeight="1">
      <c r="A37" s="459"/>
      <c r="B37" s="460"/>
      <c r="C37" s="664"/>
      <c r="D37" s="662"/>
      <c r="E37" s="662"/>
      <c r="F37" s="662"/>
      <c r="G37" s="662"/>
      <c r="H37" s="663"/>
      <c r="I37" s="460"/>
      <c r="J37" s="460"/>
      <c r="K37" s="660"/>
    </row>
    <row r="38" spans="1:11" ht="13.5" customHeight="1">
      <c r="A38" s="459"/>
      <c r="B38" s="460"/>
      <c r="C38" s="664"/>
      <c r="D38" s="662"/>
      <c r="E38" s="662"/>
      <c r="F38" s="662"/>
      <c r="G38" s="662"/>
      <c r="H38" s="663"/>
      <c r="I38" s="460"/>
      <c r="J38" s="460"/>
      <c r="K38" s="660"/>
    </row>
    <row r="39" spans="1:12" s="458" customFormat="1" ht="15" customHeight="1">
      <c r="A39" s="456" t="s">
        <v>610</v>
      </c>
      <c r="B39" s="143">
        <v>8</v>
      </c>
      <c r="C39" s="661" t="s">
        <v>465</v>
      </c>
      <c r="D39" s="662"/>
      <c r="E39" s="662"/>
      <c r="F39" s="662"/>
      <c r="G39" s="662"/>
      <c r="H39" s="663"/>
      <c r="I39" s="464">
        <v>34300.7</v>
      </c>
      <c r="J39" s="464">
        <v>41334.5</v>
      </c>
      <c r="K39" s="660" t="s">
        <v>465</v>
      </c>
      <c r="L39" s="457"/>
    </row>
    <row r="40" spans="1:12" s="458" customFormat="1" ht="15" customHeight="1">
      <c r="A40" s="459"/>
      <c r="B40" s="460"/>
      <c r="C40" s="664"/>
      <c r="D40" s="662"/>
      <c r="E40" s="662"/>
      <c r="F40" s="662"/>
      <c r="G40" s="662"/>
      <c r="H40" s="663"/>
      <c r="I40" s="460"/>
      <c r="J40" s="460"/>
      <c r="K40" s="660"/>
      <c r="L40" s="457"/>
    </row>
    <row r="41" spans="1:12" s="458" customFormat="1" ht="13.5" customHeight="1">
      <c r="A41" s="459"/>
      <c r="B41" s="460"/>
      <c r="C41" s="664"/>
      <c r="D41" s="662"/>
      <c r="E41" s="662"/>
      <c r="F41" s="662"/>
      <c r="G41" s="662"/>
      <c r="H41" s="663"/>
      <c r="I41" s="460"/>
      <c r="J41" s="460"/>
      <c r="K41" s="660"/>
      <c r="L41" s="457"/>
    </row>
    <row r="42" spans="1:12" s="458" customFormat="1" ht="15" customHeight="1">
      <c r="A42" s="456" t="s">
        <v>613</v>
      </c>
      <c r="B42" s="143">
        <v>8</v>
      </c>
      <c r="C42" s="661" t="s">
        <v>465</v>
      </c>
      <c r="D42" s="662"/>
      <c r="E42" s="662"/>
      <c r="F42" s="662"/>
      <c r="G42" s="662"/>
      <c r="H42" s="663"/>
      <c r="I42" s="464">
        <v>34221.67</v>
      </c>
      <c r="J42" s="464">
        <v>41685.87</v>
      </c>
      <c r="K42" s="660" t="s">
        <v>465</v>
      </c>
      <c r="L42" s="457"/>
    </row>
    <row r="43" spans="1:12" s="458" customFormat="1" ht="15" customHeight="1">
      <c r="A43" s="459"/>
      <c r="B43" s="460"/>
      <c r="C43" s="664"/>
      <c r="D43" s="662"/>
      <c r="E43" s="662"/>
      <c r="F43" s="662"/>
      <c r="G43" s="662"/>
      <c r="H43" s="663"/>
      <c r="I43" s="460"/>
      <c r="J43" s="460"/>
      <c r="K43" s="660"/>
      <c r="L43" s="457"/>
    </row>
    <row r="44" spans="1:12" s="458" customFormat="1" ht="13.5" customHeight="1">
      <c r="A44" s="459"/>
      <c r="B44" s="460"/>
      <c r="C44" s="664"/>
      <c r="D44" s="662"/>
      <c r="E44" s="662"/>
      <c r="F44" s="662"/>
      <c r="G44" s="662"/>
      <c r="H44" s="663"/>
      <c r="I44" s="465"/>
      <c r="J44" s="465"/>
      <c r="K44" s="660"/>
      <c r="L44" s="457"/>
    </row>
    <row r="45" spans="1:12" s="458" customFormat="1" ht="15" customHeight="1">
      <c r="A45" s="456" t="s">
        <v>654</v>
      </c>
      <c r="B45" s="143">
        <v>8</v>
      </c>
      <c r="C45" s="661" t="s">
        <v>465</v>
      </c>
      <c r="D45" s="671"/>
      <c r="E45" s="671"/>
      <c r="F45" s="671"/>
      <c r="G45" s="671"/>
      <c r="H45" s="672"/>
      <c r="I45" s="463">
        <f>SUM(I49:I56)</f>
        <v>34210.520000000004</v>
      </c>
      <c r="J45" s="463">
        <f>SUM(J49:J56)</f>
        <v>41685.869999999995</v>
      </c>
      <c r="K45" s="660" t="s">
        <v>465</v>
      </c>
      <c r="L45" s="457"/>
    </row>
    <row r="46" spans="1:12" s="458" customFormat="1" ht="15" customHeight="1">
      <c r="A46" s="459"/>
      <c r="B46" s="460"/>
      <c r="C46" s="661"/>
      <c r="D46" s="671"/>
      <c r="E46" s="671"/>
      <c r="F46" s="671"/>
      <c r="G46" s="671"/>
      <c r="H46" s="672"/>
      <c r="I46" s="463"/>
      <c r="J46" s="463"/>
      <c r="K46" s="660"/>
      <c r="L46" s="457"/>
    </row>
    <row r="47" spans="1:12" s="458" customFormat="1" ht="13.5" customHeight="1">
      <c r="A47" s="459"/>
      <c r="B47" s="460"/>
      <c r="C47" s="661"/>
      <c r="D47" s="671"/>
      <c r="E47" s="671"/>
      <c r="F47" s="671"/>
      <c r="G47" s="671"/>
      <c r="H47" s="672"/>
      <c r="I47" s="463"/>
      <c r="J47" s="463"/>
      <c r="K47" s="660"/>
      <c r="L47" s="457"/>
    </row>
    <row r="48" spans="1:12" s="458" customFormat="1" ht="12" customHeight="1">
      <c r="A48" s="459"/>
      <c r="B48" s="460"/>
      <c r="C48" s="460"/>
      <c r="D48" s="460"/>
      <c r="E48" s="461"/>
      <c r="F48" s="466"/>
      <c r="G48" s="466"/>
      <c r="H48" s="466"/>
      <c r="I48" s="460"/>
      <c r="J48" s="460"/>
      <c r="K48" s="461"/>
      <c r="L48" s="457"/>
    </row>
    <row r="49" spans="1:12" s="458" customFormat="1" ht="13.5" customHeight="1">
      <c r="A49" s="303" t="s">
        <v>208</v>
      </c>
      <c r="B49" s="143">
        <v>76</v>
      </c>
      <c r="C49" s="303" t="s">
        <v>36</v>
      </c>
      <c r="D49" s="467" t="s">
        <v>596</v>
      </c>
      <c r="E49" s="305" t="s">
        <v>37</v>
      </c>
      <c r="F49" s="466">
        <v>122.5</v>
      </c>
      <c r="G49" s="466">
        <v>510</v>
      </c>
      <c r="H49" s="466">
        <v>1024</v>
      </c>
      <c r="I49" s="468">
        <v>33460.1</v>
      </c>
      <c r="J49" s="466">
        <v>40600</v>
      </c>
      <c r="K49" s="277" t="s">
        <v>535</v>
      </c>
      <c r="L49" s="457"/>
    </row>
    <row r="50" spans="1:12" s="458" customFormat="1" ht="13.5" customHeight="1">
      <c r="A50" s="115" t="s">
        <v>189</v>
      </c>
      <c r="B50" s="143">
        <v>54</v>
      </c>
      <c r="C50" s="303" t="s">
        <v>190</v>
      </c>
      <c r="D50" s="305" t="s">
        <v>597</v>
      </c>
      <c r="E50" s="368" t="s">
        <v>429</v>
      </c>
      <c r="F50" s="466">
        <v>17.5</v>
      </c>
      <c r="G50" s="466">
        <v>73</v>
      </c>
      <c r="H50" s="466">
        <v>4.07</v>
      </c>
      <c r="I50" s="468">
        <v>8.72</v>
      </c>
      <c r="J50" s="466">
        <v>10.5</v>
      </c>
      <c r="K50" s="277" t="s">
        <v>536</v>
      </c>
      <c r="L50" s="457"/>
    </row>
    <row r="51" spans="1:12" s="458" customFormat="1" ht="13.5" customHeight="1">
      <c r="A51" s="115" t="s">
        <v>191</v>
      </c>
      <c r="B51" s="143">
        <v>55</v>
      </c>
      <c r="C51" s="303" t="s">
        <v>192</v>
      </c>
      <c r="D51" s="305" t="s">
        <v>597</v>
      </c>
      <c r="E51" s="368" t="s">
        <v>428</v>
      </c>
      <c r="F51" s="466">
        <v>28</v>
      </c>
      <c r="G51" s="466">
        <v>72</v>
      </c>
      <c r="H51" s="466">
        <v>5.29</v>
      </c>
      <c r="I51" s="468">
        <v>28.26</v>
      </c>
      <c r="J51" s="466">
        <v>30.8</v>
      </c>
      <c r="K51" s="277" t="s">
        <v>536</v>
      </c>
      <c r="L51" s="457"/>
    </row>
    <row r="52" spans="1:12" s="458" customFormat="1" ht="13.5" customHeight="1">
      <c r="A52" s="115" t="s">
        <v>193</v>
      </c>
      <c r="B52" s="143">
        <v>38</v>
      </c>
      <c r="C52" s="303" t="s">
        <v>192</v>
      </c>
      <c r="D52" s="305" t="s">
        <v>597</v>
      </c>
      <c r="E52" s="368" t="s">
        <v>428</v>
      </c>
      <c r="F52" s="466">
        <v>24</v>
      </c>
      <c r="G52" s="466">
        <v>124.9</v>
      </c>
      <c r="H52" s="466">
        <v>10.42</v>
      </c>
      <c r="I52" s="468">
        <v>40</v>
      </c>
      <c r="J52" s="466">
        <v>42.27</v>
      </c>
      <c r="K52" s="277" t="s">
        <v>536</v>
      </c>
      <c r="L52" s="457"/>
    </row>
    <row r="53" spans="1:12" s="458" customFormat="1" ht="13.5" customHeight="1">
      <c r="A53" s="115" t="s">
        <v>194</v>
      </c>
      <c r="B53" s="143">
        <v>81</v>
      </c>
      <c r="C53" s="303" t="s">
        <v>195</v>
      </c>
      <c r="D53" s="305" t="s">
        <v>596</v>
      </c>
      <c r="E53" s="368" t="s">
        <v>428</v>
      </c>
      <c r="F53" s="466">
        <v>6.8</v>
      </c>
      <c r="G53" s="466">
        <v>165</v>
      </c>
      <c r="H53" s="466">
        <v>7.76</v>
      </c>
      <c r="I53" s="468">
        <v>18.05</v>
      </c>
      <c r="J53" s="466">
        <v>24</v>
      </c>
      <c r="K53" s="277" t="s">
        <v>536</v>
      </c>
      <c r="L53" s="457"/>
    </row>
    <row r="54" spans="1:12" s="458" customFormat="1" ht="13.5" customHeight="1">
      <c r="A54" s="115" t="s">
        <v>196</v>
      </c>
      <c r="B54" s="143">
        <v>67</v>
      </c>
      <c r="C54" s="303" t="s">
        <v>195</v>
      </c>
      <c r="D54" s="305" t="s">
        <v>596</v>
      </c>
      <c r="E54" s="368" t="s">
        <v>158</v>
      </c>
      <c r="F54" s="466">
        <v>12.5</v>
      </c>
      <c r="G54" s="466">
        <v>117</v>
      </c>
      <c r="H54" s="466">
        <v>73.5</v>
      </c>
      <c r="I54" s="468">
        <v>191.89</v>
      </c>
      <c r="J54" s="466">
        <v>417.7</v>
      </c>
      <c r="K54" s="277" t="s">
        <v>537</v>
      </c>
      <c r="L54" s="457"/>
    </row>
    <row r="55" spans="1:12" s="458" customFormat="1" ht="13.5" customHeight="1">
      <c r="A55" s="115" t="s">
        <v>197</v>
      </c>
      <c r="B55" s="143">
        <v>64</v>
      </c>
      <c r="C55" s="303" t="s">
        <v>195</v>
      </c>
      <c r="D55" s="305" t="s">
        <v>596</v>
      </c>
      <c r="E55" s="368" t="s">
        <v>158</v>
      </c>
      <c r="F55" s="466">
        <v>5.5</v>
      </c>
      <c r="G55" s="466">
        <v>197.6</v>
      </c>
      <c r="H55" s="466">
        <v>27.1</v>
      </c>
      <c r="I55" s="468">
        <v>23.8</v>
      </c>
      <c r="J55" s="466">
        <v>83.2</v>
      </c>
      <c r="K55" s="277" t="s">
        <v>537</v>
      </c>
      <c r="L55" s="457"/>
    </row>
    <row r="56" spans="1:13" s="458" customFormat="1" ht="13.5" customHeight="1">
      <c r="A56" s="116" t="s">
        <v>187</v>
      </c>
      <c r="B56" s="144">
        <v>72</v>
      </c>
      <c r="C56" s="279" t="s">
        <v>188</v>
      </c>
      <c r="D56" s="469" t="s">
        <v>598</v>
      </c>
      <c r="E56" s="490" t="s">
        <v>158</v>
      </c>
      <c r="F56" s="470">
        <v>15</v>
      </c>
      <c r="G56" s="470">
        <v>246.5</v>
      </c>
      <c r="H56" s="470">
        <v>165.2</v>
      </c>
      <c r="I56" s="470">
        <v>439.7</v>
      </c>
      <c r="J56" s="470">
        <v>477.4</v>
      </c>
      <c r="K56" s="581" t="s">
        <v>538</v>
      </c>
      <c r="L56" s="303"/>
      <c r="M56" s="457"/>
    </row>
    <row r="57" spans="1:13" s="458" customFormat="1" ht="33" customHeight="1" hidden="1">
      <c r="A57" s="213" t="s">
        <v>316</v>
      </c>
      <c r="B57" s="353">
        <v>72</v>
      </c>
      <c r="C57" s="358" t="s">
        <v>188</v>
      </c>
      <c r="D57" s="467" t="s">
        <v>317</v>
      </c>
      <c r="E57" s="355" t="s">
        <v>158</v>
      </c>
      <c r="F57" s="471">
        <v>3</v>
      </c>
      <c r="G57" s="471">
        <v>556.3</v>
      </c>
      <c r="H57" s="472" t="s">
        <v>294</v>
      </c>
      <c r="I57" s="472" t="s">
        <v>294</v>
      </c>
      <c r="J57" s="473" t="s">
        <v>294</v>
      </c>
      <c r="K57" s="474" t="s">
        <v>108</v>
      </c>
      <c r="L57" s="303"/>
      <c r="M57" s="457"/>
    </row>
    <row r="61" ht="16.5">
      <c r="H61" s="309"/>
    </row>
  </sheetData>
  <mergeCells count="27">
    <mergeCell ref="C45:H47"/>
    <mergeCell ref="K18:K20"/>
    <mergeCell ref="K21:K23"/>
    <mergeCell ref="C21:H23"/>
    <mergeCell ref="C18:H20"/>
    <mergeCell ref="K42:K44"/>
    <mergeCell ref="K39:K41"/>
    <mergeCell ref="K36:K38"/>
    <mergeCell ref="K45:K47"/>
    <mergeCell ref="C42:H44"/>
    <mergeCell ref="C33:H35"/>
    <mergeCell ref="C24:H26"/>
    <mergeCell ref="K24:K26"/>
    <mergeCell ref="K27:K29"/>
    <mergeCell ref="C27:H29"/>
    <mergeCell ref="C30:H32"/>
    <mergeCell ref="K30:K32"/>
    <mergeCell ref="K15:K17"/>
    <mergeCell ref="C39:H41"/>
    <mergeCell ref="C36:H38"/>
    <mergeCell ref="C10:H10"/>
    <mergeCell ref="C11:H11"/>
    <mergeCell ref="C12:H12"/>
    <mergeCell ref="C13:H13"/>
    <mergeCell ref="C14:H14"/>
    <mergeCell ref="C15:H17"/>
    <mergeCell ref="K33:K35"/>
  </mergeCells>
  <printOptions verticalCentered="1"/>
  <pageMargins left="0.9055118110236221" right="0.2755905511811024" top="0.7874015748031497" bottom="0.66929133858267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I35" sqref="I35"/>
    </sheetView>
  </sheetViews>
  <sheetFormatPr defaultColWidth="9.00390625" defaultRowHeight="15.75"/>
  <cols>
    <col min="1" max="1" width="13.125" style="307" customWidth="1"/>
    <col min="2" max="2" width="6.125" style="307" customWidth="1"/>
    <col min="3" max="3" width="8.00390625" style="278" customWidth="1"/>
    <col min="4" max="4" width="7.00390625" style="278" customWidth="1"/>
    <col min="5" max="5" width="12.75390625" style="278" customWidth="1"/>
    <col min="6" max="6" width="8.75390625" style="308" customWidth="1"/>
    <col min="7" max="7" width="9.625" style="308" customWidth="1"/>
    <col min="8" max="8" width="10.375" style="308" customWidth="1"/>
    <col min="9" max="9" width="8.75390625" style="308" customWidth="1"/>
    <col min="10" max="10" width="11.625" style="308" customWidth="1"/>
    <col min="11" max="11" width="29.125" style="278" customWidth="1"/>
    <col min="12" max="16384" width="9.00390625" style="278" customWidth="1"/>
  </cols>
  <sheetData>
    <row r="1" spans="1:11" s="268" customFormat="1" ht="27.75">
      <c r="A1" s="265" t="s">
        <v>595</v>
      </c>
      <c r="B1" s="265"/>
      <c r="C1" s="266"/>
      <c r="D1" s="266"/>
      <c r="E1" s="266"/>
      <c r="F1" s="267"/>
      <c r="G1" s="267"/>
      <c r="H1" s="267"/>
      <c r="I1" s="267"/>
      <c r="J1" s="267"/>
      <c r="K1" s="266"/>
    </row>
    <row r="2" spans="1:11" s="268" customFormat="1" ht="10.5" customHeight="1">
      <c r="A2" s="269"/>
      <c r="B2" s="265"/>
      <c r="C2" s="270"/>
      <c r="D2" s="270"/>
      <c r="E2" s="270"/>
      <c r="F2" s="271"/>
      <c r="G2" s="271"/>
      <c r="H2" s="271"/>
      <c r="I2" s="271"/>
      <c r="J2" s="271"/>
      <c r="K2" s="270"/>
    </row>
    <row r="3" spans="1:11" ht="24.75" customHeight="1">
      <c r="A3" s="272" t="s">
        <v>292</v>
      </c>
      <c r="B3" s="273" t="s">
        <v>77</v>
      </c>
      <c r="C3" s="274" t="s">
        <v>29</v>
      </c>
      <c r="D3" s="651" t="s">
        <v>30</v>
      </c>
      <c r="E3" s="652" t="s">
        <v>215</v>
      </c>
      <c r="F3" s="653" t="s">
        <v>216</v>
      </c>
      <c r="G3" s="653" t="s">
        <v>217</v>
      </c>
      <c r="H3" s="653" t="s">
        <v>1</v>
      </c>
      <c r="I3" s="653" t="s">
        <v>2</v>
      </c>
      <c r="J3" s="653" t="s">
        <v>404</v>
      </c>
      <c r="K3" s="654" t="s">
        <v>32</v>
      </c>
    </row>
    <row r="4" spans="1:11" ht="24">
      <c r="A4" s="279" t="s">
        <v>33</v>
      </c>
      <c r="B4" s="280" t="s">
        <v>28</v>
      </c>
      <c r="C4" s="279" t="s">
        <v>34</v>
      </c>
      <c r="D4" s="281"/>
      <c r="E4" s="281"/>
      <c r="F4" s="282" t="s">
        <v>35</v>
      </c>
      <c r="G4" s="282" t="s">
        <v>35</v>
      </c>
      <c r="H4" s="282" t="s">
        <v>6</v>
      </c>
      <c r="I4" s="283" t="s">
        <v>130</v>
      </c>
      <c r="J4" s="283" t="s">
        <v>130</v>
      </c>
      <c r="K4" s="281"/>
    </row>
    <row r="5" spans="1:11" ht="13.5" customHeight="1" hidden="1">
      <c r="A5" s="284" t="s">
        <v>79</v>
      </c>
      <c r="B5" s="539"/>
      <c r="C5" s="540"/>
      <c r="D5" s="540"/>
      <c r="E5" s="540"/>
      <c r="F5" s="541"/>
      <c r="G5" s="541"/>
      <c r="H5" s="541"/>
      <c r="I5" s="541"/>
      <c r="J5" s="541"/>
      <c r="K5" s="535"/>
    </row>
    <row r="6" spans="1:11" ht="13.5" customHeight="1" hidden="1">
      <c r="A6" s="284" t="s">
        <v>81</v>
      </c>
      <c r="B6" s="150"/>
      <c r="C6" s="542"/>
      <c r="D6" s="542"/>
      <c r="E6" s="542"/>
      <c r="F6" s="543"/>
      <c r="G6" s="543"/>
      <c r="H6" s="543"/>
      <c r="I6" s="543"/>
      <c r="J6" s="543"/>
      <c r="K6" s="261"/>
    </row>
    <row r="7" spans="1:11" ht="13.5" customHeight="1" hidden="1">
      <c r="A7" s="284" t="s">
        <v>7</v>
      </c>
      <c r="B7" s="150"/>
      <c r="C7" s="542"/>
      <c r="D7" s="542"/>
      <c r="E7" s="542"/>
      <c r="F7" s="543"/>
      <c r="G7" s="543"/>
      <c r="H7" s="543"/>
      <c r="I7" s="543"/>
      <c r="J7" s="543"/>
      <c r="K7" s="261"/>
    </row>
    <row r="8" spans="1:11" ht="13.5" customHeight="1" hidden="1">
      <c r="A8" s="284" t="s">
        <v>8</v>
      </c>
      <c r="B8" s="150"/>
      <c r="C8" s="542"/>
      <c r="D8" s="542"/>
      <c r="E8" s="542"/>
      <c r="F8" s="543"/>
      <c r="G8" s="543"/>
      <c r="H8" s="543"/>
      <c r="I8" s="543"/>
      <c r="J8" s="543"/>
      <c r="K8" s="261"/>
    </row>
    <row r="9" spans="1:11" ht="15" customHeight="1" hidden="1">
      <c r="A9" s="284" t="s">
        <v>9</v>
      </c>
      <c r="B9" s="150"/>
      <c r="C9" s="542"/>
      <c r="D9" s="542"/>
      <c r="E9" s="542"/>
      <c r="F9" s="544"/>
      <c r="G9" s="544"/>
      <c r="H9" s="543"/>
      <c r="I9" s="543"/>
      <c r="J9" s="543"/>
      <c r="K9" s="286"/>
    </row>
    <row r="10" spans="1:11" ht="15" customHeight="1" hidden="1">
      <c r="A10" s="284" t="s">
        <v>10</v>
      </c>
      <c r="B10" s="150"/>
      <c r="C10" s="542"/>
      <c r="D10" s="542"/>
      <c r="E10" s="542"/>
      <c r="F10" s="544"/>
      <c r="G10" s="544"/>
      <c r="H10" s="543"/>
      <c r="I10" s="543"/>
      <c r="J10" s="543"/>
      <c r="K10" s="286"/>
    </row>
    <row r="11" spans="1:11" ht="15" customHeight="1" hidden="1">
      <c r="A11" s="284" t="s">
        <v>11</v>
      </c>
      <c r="B11" s="150"/>
      <c r="C11" s="542"/>
      <c r="D11" s="542"/>
      <c r="E11" s="542"/>
      <c r="F11" s="544"/>
      <c r="G11" s="544"/>
      <c r="H11" s="543"/>
      <c r="I11" s="543"/>
      <c r="J11" s="543"/>
      <c r="K11" s="286"/>
    </row>
    <row r="12" spans="1:11" ht="15" customHeight="1" hidden="1">
      <c r="A12" s="284" t="s">
        <v>74</v>
      </c>
      <c r="B12" s="150"/>
      <c r="C12" s="542"/>
      <c r="D12" s="542"/>
      <c r="E12" s="542"/>
      <c r="F12" s="544"/>
      <c r="G12" s="544"/>
      <c r="H12" s="543"/>
      <c r="I12" s="543"/>
      <c r="J12" s="543"/>
      <c r="K12" s="286"/>
    </row>
    <row r="13" spans="1:11" ht="15" customHeight="1" hidden="1">
      <c r="A13" s="284" t="s">
        <v>75</v>
      </c>
      <c r="B13" s="150"/>
      <c r="C13" s="542"/>
      <c r="D13" s="542"/>
      <c r="E13" s="542"/>
      <c r="F13" s="544"/>
      <c r="G13" s="544"/>
      <c r="H13" s="543"/>
      <c r="I13" s="543"/>
      <c r="J13" s="543"/>
      <c r="K13" s="286"/>
    </row>
    <row r="14" spans="1:11" ht="15" customHeight="1" hidden="1">
      <c r="A14" s="284" t="s">
        <v>106</v>
      </c>
      <c r="B14" s="150"/>
      <c r="C14" s="542"/>
      <c r="D14" s="542"/>
      <c r="E14" s="542"/>
      <c r="F14" s="544"/>
      <c r="G14" s="544"/>
      <c r="H14" s="543"/>
      <c r="I14" s="543"/>
      <c r="J14" s="543"/>
      <c r="K14" s="286"/>
    </row>
    <row r="15" spans="1:11" ht="15" customHeight="1" hidden="1">
      <c r="A15" s="284" t="s">
        <v>377</v>
      </c>
      <c r="B15" s="150">
        <v>7</v>
      </c>
      <c r="C15" s="633" t="s">
        <v>273</v>
      </c>
      <c r="D15" s="731"/>
      <c r="E15" s="731"/>
      <c r="F15" s="731"/>
      <c r="G15" s="731"/>
      <c r="H15" s="732"/>
      <c r="I15" s="545" t="s">
        <v>294</v>
      </c>
      <c r="J15" s="295">
        <v>52.7</v>
      </c>
      <c r="K15" s="633" t="s">
        <v>273</v>
      </c>
    </row>
    <row r="16" spans="1:11" ht="34.5" customHeight="1" hidden="1">
      <c r="A16" s="284"/>
      <c r="B16" s="150"/>
      <c r="C16" s="716"/>
      <c r="D16" s="731"/>
      <c r="E16" s="731"/>
      <c r="F16" s="731"/>
      <c r="G16" s="731"/>
      <c r="H16" s="732"/>
      <c r="I16" s="287"/>
      <c r="J16" s="295"/>
      <c r="K16" s="633"/>
    </row>
    <row r="17" spans="1:11" ht="15" customHeight="1" hidden="1">
      <c r="A17" s="284" t="s">
        <v>378</v>
      </c>
      <c r="B17" s="150">
        <v>7</v>
      </c>
      <c r="C17" s="633" t="s">
        <v>273</v>
      </c>
      <c r="D17" s="731"/>
      <c r="E17" s="731"/>
      <c r="F17" s="731"/>
      <c r="G17" s="731"/>
      <c r="H17" s="732"/>
      <c r="I17" s="295">
        <v>36.07</v>
      </c>
      <c r="J17" s="295">
        <v>58.7</v>
      </c>
      <c r="K17" s="633" t="s">
        <v>273</v>
      </c>
    </row>
    <row r="18" spans="1:11" ht="34.5" customHeight="1" hidden="1">
      <c r="A18" s="284"/>
      <c r="B18" s="150"/>
      <c r="C18" s="716"/>
      <c r="D18" s="731"/>
      <c r="E18" s="731"/>
      <c r="F18" s="731"/>
      <c r="G18" s="731"/>
      <c r="H18" s="732"/>
      <c r="I18" s="287"/>
      <c r="J18" s="287"/>
      <c r="K18" s="633"/>
    </row>
    <row r="19" spans="1:11" ht="15" customHeight="1" hidden="1">
      <c r="A19" s="284" t="s">
        <v>379</v>
      </c>
      <c r="B19" s="150">
        <v>7</v>
      </c>
      <c r="C19" s="633" t="s">
        <v>273</v>
      </c>
      <c r="D19" s="731"/>
      <c r="E19" s="731"/>
      <c r="F19" s="731"/>
      <c r="G19" s="731"/>
      <c r="H19" s="732"/>
      <c r="I19" s="295">
        <v>36.07</v>
      </c>
      <c r="J19" s="295">
        <v>58.7</v>
      </c>
      <c r="K19" s="633" t="s">
        <v>273</v>
      </c>
    </row>
    <row r="20" spans="1:11" ht="34.5" customHeight="1" hidden="1">
      <c r="A20" s="284"/>
      <c r="B20" s="150"/>
      <c r="C20" s="716"/>
      <c r="D20" s="731"/>
      <c r="E20" s="731"/>
      <c r="F20" s="731"/>
      <c r="G20" s="731"/>
      <c r="H20" s="732"/>
      <c r="I20" s="287"/>
      <c r="J20" s="287"/>
      <c r="K20" s="633"/>
    </row>
    <row r="21" spans="1:11" ht="15" customHeight="1" hidden="1">
      <c r="A21" s="284" t="s">
        <v>380</v>
      </c>
      <c r="B21" s="150">
        <v>7</v>
      </c>
      <c r="C21" s="633" t="s">
        <v>273</v>
      </c>
      <c r="D21" s="731"/>
      <c r="E21" s="731"/>
      <c r="F21" s="731"/>
      <c r="G21" s="731"/>
      <c r="H21" s="732"/>
      <c r="I21" s="295">
        <v>36.07</v>
      </c>
      <c r="J21" s="295">
        <v>58.7</v>
      </c>
      <c r="K21" s="633" t="s">
        <v>273</v>
      </c>
    </row>
    <row r="22" spans="1:11" ht="34.5" customHeight="1" hidden="1">
      <c r="A22" s="284"/>
      <c r="B22" s="150"/>
      <c r="C22" s="716"/>
      <c r="D22" s="731"/>
      <c r="E22" s="731"/>
      <c r="F22" s="731"/>
      <c r="G22" s="731"/>
      <c r="H22" s="732"/>
      <c r="I22" s="287"/>
      <c r="J22" s="287"/>
      <c r="K22" s="633"/>
    </row>
    <row r="23" spans="1:11" ht="15" customHeight="1" hidden="1">
      <c r="A23" s="284" t="s">
        <v>381</v>
      </c>
      <c r="B23" s="150">
        <v>7</v>
      </c>
      <c r="C23" s="633" t="s">
        <v>493</v>
      </c>
      <c r="D23" s="731"/>
      <c r="E23" s="731"/>
      <c r="F23" s="731"/>
      <c r="G23" s="731"/>
      <c r="H23" s="732"/>
      <c r="I23" s="546">
        <v>36.07</v>
      </c>
      <c r="J23" s="546">
        <v>58.7</v>
      </c>
      <c r="K23" s="633" t="s">
        <v>493</v>
      </c>
    </row>
    <row r="24" spans="1:11" ht="34.5" customHeight="1" hidden="1">
      <c r="A24" s="284"/>
      <c r="B24" s="150"/>
      <c r="C24" s="716"/>
      <c r="D24" s="731"/>
      <c r="E24" s="731"/>
      <c r="F24" s="731"/>
      <c r="G24" s="731"/>
      <c r="H24" s="732"/>
      <c r="I24" s="287"/>
      <c r="J24" s="287"/>
      <c r="K24" s="633"/>
    </row>
    <row r="25" spans="1:11" ht="15" customHeight="1" hidden="1">
      <c r="A25" s="284" t="s">
        <v>425</v>
      </c>
      <c r="B25" s="150">
        <v>7</v>
      </c>
      <c r="C25" s="633" t="s">
        <v>493</v>
      </c>
      <c r="D25" s="731"/>
      <c r="E25" s="731"/>
      <c r="F25" s="731"/>
      <c r="G25" s="731"/>
      <c r="H25" s="732"/>
      <c r="I25" s="547">
        <v>56</v>
      </c>
      <c r="J25" s="547">
        <v>71</v>
      </c>
      <c r="K25" s="633" t="s">
        <v>493</v>
      </c>
    </row>
    <row r="26" spans="1:11" ht="34.5" customHeight="1" hidden="1">
      <c r="A26" s="284"/>
      <c r="B26" s="150"/>
      <c r="C26" s="716"/>
      <c r="D26" s="731"/>
      <c r="E26" s="731"/>
      <c r="F26" s="731"/>
      <c r="G26" s="731"/>
      <c r="H26" s="732"/>
      <c r="I26" s="547"/>
      <c r="J26" s="547"/>
      <c r="K26" s="633"/>
    </row>
    <row r="27" spans="1:11" ht="15" customHeight="1">
      <c r="A27" s="284" t="s">
        <v>495</v>
      </c>
      <c r="B27" s="150">
        <v>8</v>
      </c>
      <c r="C27" s="633" t="s">
        <v>653</v>
      </c>
      <c r="D27" s="731"/>
      <c r="E27" s="731"/>
      <c r="F27" s="731"/>
      <c r="G27" s="731"/>
      <c r="H27" s="732"/>
      <c r="I27" s="547">
        <v>101</v>
      </c>
      <c r="J27" s="547">
        <v>113</v>
      </c>
      <c r="K27" s="633" t="s">
        <v>653</v>
      </c>
    </row>
    <row r="28" spans="1:11" ht="50.25" customHeight="1">
      <c r="A28" s="284"/>
      <c r="B28" s="150"/>
      <c r="C28" s="716"/>
      <c r="D28" s="731"/>
      <c r="E28" s="731"/>
      <c r="F28" s="731"/>
      <c r="G28" s="731"/>
      <c r="H28" s="732"/>
      <c r="I28" s="547"/>
      <c r="J28" s="547"/>
      <c r="K28" s="633"/>
    </row>
    <row r="29" spans="1:11" ht="15" customHeight="1">
      <c r="A29" s="284" t="s">
        <v>512</v>
      </c>
      <c r="B29" s="150">
        <v>8</v>
      </c>
      <c r="C29" s="633" t="s">
        <v>653</v>
      </c>
      <c r="D29" s="731"/>
      <c r="E29" s="731"/>
      <c r="F29" s="731"/>
      <c r="G29" s="731"/>
      <c r="H29" s="732"/>
      <c r="I29" s="547">
        <v>101.1</v>
      </c>
      <c r="J29" s="547">
        <v>113</v>
      </c>
      <c r="K29" s="633" t="s">
        <v>653</v>
      </c>
    </row>
    <row r="30" spans="1:11" ht="50.25" customHeight="1">
      <c r="A30" s="284"/>
      <c r="B30" s="150"/>
      <c r="C30" s="716"/>
      <c r="D30" s="731"/>
      <c r="E30" s="731"/>
      <c r="F30" s="731"/>
      <c r="G30" s="731"/>
      <c r="H30" s="732"/>
      <c r="I30" s="287"/>
      <c r="J30" s="287"/>
      <c r="K30" s="633"/>
    </row>
    <row r="31" spans="1:11" ht="15" customHeight="1">
      <c r="A31" s="456" t="s">
        <v>610</v>
      </c>
      <c r="B31" s="150">
        <v>8</v>
      </c>
      <c r="C31" s="633" t="s">
        <v>653</v>
      </c>
      <c r="D31" s="731"/>
      <c r="E31" s="731"/>
      <c r="F31" s="731"/>
      <c r="G31" s="731"/>
      <c r="H31" s="732"/>
      <c r="I31" s="547">
        <v>104.2</v>
      </c>
      <c r="J31" s="547">
        <v>113</v>
      </c>
      <c r="K31" s="633" t="s">
        <v>653</v>
      </c>
    </row>
    <row r="32" spans="1:11" ht="48.75" customHeight="1">
      <c r="A32" s="284"/>
      <c r="B32" s="150"/>
      <c r="C32" s="716"/>
      <c r="D32" s="731"/>
      <c r="E32" s="731"/>
      <c r="F32" s="731"/>
      <c r="G32" s="731"/>
      <c r="H32" s="732"/>
      <c r="I32" s="287"/>
      <c r="J32" s="287"/>
      <c r="K32" s="633"/>
    </row>
    <row r="33" spans="1:11" ht="15" customHeight="1">
      <c r="A33" s="456" t="s">
        <v>613</v>
      </c>
      <c r="B33" s="150">
        <v>8</v>
      </c>
      <c r="C33" s="633" t="s">
        <v>653</v>
      </c>
      <c r="D33" s="731"/>
      <c r="E33" s="731"/>
      <c r="F33" s="731"/>
      <c r="G33" s="731"/>
      <c r="H33" s="732"/>
      <c r="I33" s="548">
        <v>104.21</v>
      </c>
      <c r="J33" s="549">
        <v>126.17</v>
      </c>
      <c r="K33" s="633" t="s">
        <v>653</v>
      </c>
    </row>
    <row r="34" spans="1:11" ht="50.25" customHeight="1">
      <c r="A34" s="284"/>
      <c r="B34" s="150"/>
      <c r="C34" s="716"/>
      <c r="D34" s="731"/>
      <c r="E34" s="731"/>
      <c r="F34" s="731"/>
      <c r="G34" s="731"/>
      <c r="H34" s="732"/>
      <c r="I34" s="297"/>
      <c r="J34" s="278"/>
      <c r="K34" s="633"/>
    </row>
    <row r="35" spans="1:11" ht="15" customHeight="1">
      <c r="A35" s="456" t="s">
        <v>658</v>
      </c>
      <c r="B35" s="150">
        <v>8</v>
      </c>
      <c r="C35" s="633" t="s">
        <v>653</v>
      </c>
      <c r="D35" s="731"/>
      <c r="E35" s="731"/>
      <c r="F35" s="731"/>
      <c r="G35" s="731"/>
      <c r="H35" s="732"/>
      <c r="I35" s="548">
        <f>SUM(I36:I45)</f>
        <v>104.21000000000001</v>
      </c>
      <c r="J35" s="548">
        <f>SUM(J36:J45)</f>
        <v>126.17</v>
      </c>
      <c r="K35" s="633" t="s">
        <v>653</v>
      </c>
    </row>
    <row r="36" spans="1:11" ht="50.25" customHeight="1">
      <c r="A36" s="284"/>
      <c r="B36" s="150"/>
      <c r="C36" s="716"/>
      <c r="D36" s="731"/>
      <c r="E36" s="731"/>
      <c r="F36" s="731"/>
      <c r="G36" s="731"/>
      <c r="H36" s="732"/>
      <c r="I36" s="297"/>
      <c r="J36" s="278"/>
      <c r="K36" s="633"/>
    </row>
    <row r="37" spans="1:11" ht="6.75" customHeight="1">
      <c r="A37" s="284"/>
      <c r="B37" s="150"/>
      <c r="C37" s="579"/>
      <c r="D37" s="602"/>
      <c r="E37" s="602"/>
      <c r="F37" s="602"/>
      <c r="G37" s="602"/>
      <c r="H37" s="603"/>
      <c r="I37" s="297"/>
      <c r="J37" s="278"/>
      <c r="K37" s="580"/>
    </row>
    <row r="38" spans="1:11" ht="14.25" customHeight="1">
      <c r="A38" s="440" t="s">
        <v>674</v>
      </c>
      <c r="B38" s="143">
        <v>73</v>
      </c>
      <c r="C38" s="150" t="s">
        <v>64</v>
      </c>
      <c r="D38" s="305" t="s">
        <v>275</v>
      </c>
      <c r="E38" s="117" t="s">
        <v>428</v>
      </c>
      <c r="F38" s="548">
        <v>18.5</v>
      </c>
      <c r="G38" s="548">
        <v>122.5</v>
      </c>
      <c r="H38" s="548">
        <v>0.93</v>
      </c>
      <c r="I38" s="548">
        <v>6.98</v>
      </c>
      <c r="J38" s="548">
        <v>9</v>
      </c>
      <c r="K38" s="149" t="s">
        <v>537</v>
      </c>
    </row>
    <row r="39" spans="1:11" ht="14.25" customHeight="1">
      <c r="A39" s="440" t="s">
        <v>676</v>
      </c>
      <c r="B39" s="143">
        <v>88</v>
      </c>
      <c r="C39" s="150" t="s">
        <v>64</v>
      </c>
      <c r="D39" s="305" t="s">
        <v>274</v>
      </c>
      <c r="E39" s="117" t="s">
        <v>428</v>
      </c>
      <c r="F39" s="548">
        <v>18.55</v>
      </c>
      <c r="G39" s="548">
        <v>140</v>
      </c>
      <c r="H39" s="548">
        <v>1.89</v>
      </c>
      <c r="I39" s="548">
        <v>15.8</v>
      </c>
      <c r="J39" s="548">
        <v>17</v>
      </c>
      <c r="K39" s="149" t="s">
        <v>537</v>
      </c>
    </row>
    <row r="40" spans="1:11" ht="14.25" customHeight="1">
      <c r="A40" s="440" t="s">
        <v>635</v>
      </c>
      <c r="B40" s="143">
        <v>76</v>
      </c>
      <c r="C40" s="150" t="s">
        <v>64</v>
      </c>
      <c r="D40" s="305" t="s">
        <v>276</v>
      </c>
      <c r="E40" s="117" t="s">
        <v>428</v>
      </c>
      <c r="F40" s="548">
        <v>15</v>
      </c>
      <c r="G40" s="548">
        <v>82</v>
      </c>
      <c r="H40" s="548">
        <v>0.53</v>
      </c>
      <c r="I40" s="548">
        <v>3.35</v>
      </c>
      <c r="J40" s="548">
        <v>3.7</v>
      </c>
      <c r="K40" s="149" t="s">
        <v>537</v>
      </c>
    </row>
    <row r="41" spans="1:11" ht="14.25" customHeight="1">
      <c r="A41" s="440" t="s">
        <v>675</v>
      </c>
      <c r="B41" s="143">
        <v>73</v>
      </c>
      <c r="C41" s="150" t="s">
        <v>64</v>
      </c>
      <c r="D41" s="305" t="s">
        <v>357</v>
      </c>
      <c r="E41" s="117" t="s">
        <v>428</v>
      </c>
      <c r="F41" s="548">
        <v>23.5</v>
      </c>
      <c r="G41" s="548">
        <v>110</v>
      </c>
      <c r="H41" s="548">
        <v>0.71</v>
      </c>
      <c r="I41" s="548">
        <v>4.52</v>
      </c>
      <c r="J41" s="548">
        <v>4.8</v>
      </c>
      <c r="K41" s="149" t="s">
        <v>537</v>
      </c>
    </row>
    <row r="42" spans="1:11" ht="14.25" customHeight="1">
      <c r="A42" s="440" t="s">
        <v>636</v>
      </c>
      <c r="B42" s="143">
        <v>77</v>
      </c>
      <c r="C42" s="150" t="s">
        <v>64</v>
      </c>
      <c r="D42" s="305" t="s">
        <v>276</v>
      </c>
      <c r="E42" s="117" t="s">
        <v>428</v>
      </c>
      <c r="F42" s="548">
        <v>14.3</v>
      </c>
      <c r="G42" s="548">
        <v>60</v>
      </c>
      <c r="H42" s="548">
        <v>0.28</v>
      </c>
      <c r="I42" s="548">
        <v>1.39</v>
      </c>
      <c r="J42" s="548">
        <v>1.6</v>
      </c>
      <c r="K42" s="149" t="s">
        <v>537</v>
      </c>
    </row>
    <row r="43" spans="1:11" ht="14.25" customHeight="1">
      <c r="A43" s="440" t="s">
        <v>677</v>
      </c>
      <c r="B43" s="143">
        <v>73</v>
      </c>
      <c r="C43" s="150" t="s">
        <v>64</v>
      </c>
      <c r="D43" s="305" t="s">
        <v>276</v>
      </c>
      <c r="E43" s="117" t="s">
        <v>428</v>
      </c>
      <c r="F43" s="548">
        <v>23</v>
      </c>
      <c r="G43" s="548">
        <v>106</v>
      </c>
      <c r="H43" s="548">
        <v>0.94</v>
      </c>
      <c r="I43" s="548">
        <v>5.67</v>
      </c>
      <c r="J43" s="548">
        <v>5.67</v>
      </c>
      <c r="K43" s="149" t="s">
        <v>537</v>
      </c>
    </row>
    <row r="44" spans="1:11" ht="14.25" customHeight="1">
      <c r="A44" s="440" t="s">
        <v>637</v>
      </c>
      <c r="B44" s="143">
        <v>68</v>
      </c>
      <c r="C44" s="150" t="s">
        <v>64</v>
      </c>
      <c r="D44" s="305" t="s">
        <v>358</v>
      </c>
      <c r="E44" s="117" t="s">
        <v>428</v>
      </c>
      <c r="F44" s="548">
        <v>22</v>
      </c>
      <c r="G44" s="548">
        <v>135</v>
      </c>
      <c r="H44" s="548">
        <v>2.73</v>
      </c>
      <c r="I44" s="548">
        <v>25.9</v>
      </c>
      <c r="J44" s="548">
        <v>27.7</v>
      </c>
      <c r="K44" s="149" t="s">
        <v>537</v>
      </c>
    </row>
    <row r="45" spans="1:11" ht="14.25" customHeight="1">
      <c r="A45" s="659" t="s">
        <v>638</v>
      </c>
      <c r="B45" s="146">
        <v>97</v>
      </c>
      <c r="C45" s="550" t="s">
        <v>64</v>
      </c>
      <c r="D45" s="490" t="s">
        <v>358</v>
      </c>
      <c r="E45" s="141" t="s">
        <v>428</v>
      </c>
      <c r="F45" s="551">
        <v>18</v>
      </c>
      <c r="G45" s="551">
        <v>196</v>
      </c>
      <c r="H45" s="551">
        <v>4.7</v>
      </c>
      <c r="I45" s="551">
        <v>40.6</v>
      </c>
      <c r="J45" s="551">
        <v>56.7</v>
      </c>
      <c r="K45" s="607" t="s">
        <v>537</v>
      </c>
    </row>
    <row r="46" spans="1:10" ht="15" customHeight="1" hidden="1">
      <c r="A46" s="307" t="s">
        <v>421</v>
      </c>
      <c r="E46" s="308"/>
      <c r="J46" s="278"/>
    </row>
    <row r="47" spans="1:8" ht="16.5">
      <c r="A47" s="303"/>
      <c r="H47" s="309"/>
    </row>
    <row r="48" ht="16.5">
      <c r="A48" s="303"/>
    </row>
    <row r="49" ht="16.5">
      <c r="A49" s="296"/>
    </row>
    <row r="50" ht="16.5">
      <c r="A50" s="296"/>
    </row>
    <row r="51" ht="16.5">
      <c r="A51" s="296"/>
    </row>
  </sheetData>
  <mergeCells count="22">
    <mergeCell ref="C19:H20"/>
    <mergeCell ref="K19:K20"/>
    <mergeCell ref="C21:H22"/>
    <mergeCell ref="K21:K22"/>
    <mergeCell ref="C15:H16"/>
    <mergeCell ref="K15:K16"/>
    <mergeCell ref="C17:H18"/>
    <mergeCell ref="K17:K18"/>
    <mergeCell ref="K23:K24"/>
    <mergeCell ref="C23:H24"/>
    <mergeCell ref="C25:H26"/>
    <mergeCell ref="K25:K26"/>
    <mergeCell ref="C35:H36"/>
    <mergeCell ref="K35:K36"/>
    <mergeCell ref="C27:H28"/>
    <mergeCell ref="K27:K28"/>
    <mergeCell ref="C33:H34"/>
    <mergeCell ref="K33:K34"/>
    <mergeCell ref="C29:H30"/>
    <mergeCell ref="K29:K30"/>
    <mergeCell ref="C31:H32"/>
    <mergeCell ref="K31:K32"/>
  </mergeCells>
  <printOptions/>
  <pageMargins left="0.9055118110236221" right="0.2755905511811024" top="0.5511811023622047" bottom="0.55118110236220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39" sqref="I39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7.125" style="6" customWidth="1"/>
    <col min="5" max="5" width="16.1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7" customFormat="1" ht="57.75" customHeight="1">
      <c r="A1" s="340" t="s">
        <v>572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6.75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1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2.5" customHeight="1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3.5" customHeight="1" hidden="1">
      <c r="A5" s="13" t="s">
        <v>79</v>
      </c>
      <c r="B5" s="30">
        <v>3</v>
      </c>
      <c r="C5" s="84" t="s">
        <v>93</v>
      </c>
      <c r="D5" s="22"/>
      <c r="E5" s="22"/>
      <c r="F5" s="75">
        <v>290.1</v>
      </c>
      <c r="G5" s="75">
        <v>796</v>
      </c>
      <c r="H5" s="75">
        <v>580.5</v>
      </c>
      <c r="I5" s="75">
        <v>191.5</v>
      </c>
      <c r="J5" s="75">
        <v>242.01</v>
      </c>
      <c r="K5" s="82" t="s">
        <v>93</v>
      </c>
    </row>
    <row r="6" spans="1:11" ht="12.75" customHeight="1" hidden="1">
      <c r="A6" s="13" t="s">
        <v>81</v>
      </c>
      <c r="B6" s="30">
        <v>3</v>
      </c>
      <c r="C6" s="84" t="s">
        <v>93</v>
      </c>
      <c r="D6" s="22"/>
      <c r="E6" s="22"/>
      <c r="F6" s="33">
        <v>290.1</v>
      </c>
      <c r="G6" s="33">
        <v>796</v>
      </c>
      <c r="H6" s="33">
        <v>580.5</v>
      </c>
      <c r="I6" s="33">
        <v>191.56</v>
      </c>
      <c r="J6" s="33">
        <v>242.01</v>
      </c>
      <c r="K6" s="83" t="s">
        <v>93</v>
      </c>
    </row>
    <row r="7" spans="1:11" ht="12.75" customHeight="1" hidden="1">
      <c r="A7" s="13" t="s">
        <v>7</v>
      </c>
      <c r="B7" s="30">
        <v>3</v>
      </c>
      <c r="C7" s="84" t="s">
        <v>93</v>
      </c>
      <c r="D7" s="22"/>
      <c r="E7" s="22"/>
      <c r="F7" s="33">
        <v>290.1</v>
      </c>
      <c r="G7" s="33">
        <v>796</v>
      </c>
      <c r="H7" s="33">
        <v>580.5</v>
      </c>
      <c r="I7" s="33">
        <v>191.56</v>
      </c>
      <c r="J7" s="33">
        <v>242.01</v>
      </c>
      <c r="K7" s="83" t="s">
        <v>93</v>
      </c>
    </row>
    <row r="8" spans="1:11" ht="12.75" customHeight="1" hidden="1">
      <c r="A8" s="13" t="s">
        <v>8</v>
      </c>
      <c r="B8" s="30">
        <v>3</v>
      </c>
      <c r="C8" s="84" t="s">
        <v>93</v>
      </c>
      <c r="D8" s="22"/>
      <c r="E8" s="22"/>
      <c r="F8" s="33">
        <v>290.1</v>
      </c>
      <c r="G8" s="33">
        <v>796</v>
      </c>
      <c r="H8" s="33">
        <v>580.5</v>
      </c>
      <c r="I8" s="33">
        <v>167.42</v>
      </c>
      <c r="J8" s="33">
        <v>242.01</v>
      </c>
      <c r="K8" s="83" t="s">
        <v>93</v>
      </c>
    </row>
    <row r="9" spans="1:11" ht="15" customHeight="1" hidden="1">
      <c r="A9" s="13" t="s">
        <v>9</v>
      </c>
      <c r="B9" s="30">
        <v>3</v>
      </c>
      <c r="C9" s="83" t="s">
        <v>122</v>
      </c>
      <c r="D9" s="2"/>
      <c r="E9" s="2"/>
      <c r="F9" s="93"/>
      <c r="G9" s="94"/>
      <c r="H9" s="33">
        <v>580.5</v>
      </c>
      <c r="I9" s="33">
        <v>181.87</v>
      </c>
      <c r="J9" s="33">
        <v>242.01</v>
      </c>
      <c r="K9" s="83" t="s">
        <v>93</v>
      </c>
    </row>
    <row r="10" spans="1:11" ht="15" customHeight="1" hidden="1">
      <c r="A10" s="13" t="s">
        <v>10</v>
      </c>
      <c r="B10" s="30">
        <v>3</v>
      </c>
      <c r="C10" s="86" t="s">
        <v>300</v>
      </c>
      <c r="D10" s="2"/>
      <c r="E10" s="2"/>
      <c r="F10" s="93"/>
      <c r="G10" s="94"/>
      <c r="H10" s="33"/>
      <c r="I10" s="33">
        <v>18187</v>
      </c>
      <c r="J10" s="33">
        <v>24201</v>
      </c>
      <c r="K10" s="83" t="s">
        <v>93</v>
      </c>
    </row>
    <row r="11" spans="1:11" ht="15" customHeight="1" hidden="1">
      <c r="A11" s="13" t="s">
        <v>11</v>
      </c>
      <c r="B11" s="30">
        <v>3</v>
      </c>
      <c r="C11" s="86" t="s">
        <v>300</v>
      </c>
      <c r="D11" s="2"/>
      <c r="E11" s="2"/>
      <c r="F11" s="93"/>
      <c r="G11" s="94"/>
      <c r="H11" s="33"/>
      <c r="I11" s="33">
        <v>181.87</v>
      </c>
      <c r="J11" s="33">
        <v>242.01</v>
      </c>
      <c r="K11" s="83" t="s">
        <v>93</v>
      </c>
    </row>
    <row r="12" spans="1:11" ht="15" customHeight="1" hidden="1">
      <c r="A12" s="13" t="s">
        <v>74</v>
      </c>
      <c r="B12" s="30">
        <v>3</v>
      </c>
      <c r="C12" s="86" t="s">
        <v>300</v>
      </c>
      <c r="D12" s="2"/>
      <c r="E12" s="2"/>
      <c r="F12" s="93"/>
      <c r="G12" s="94"/>
      <c r="H12" s="33"/>
      <c r="I12" s="33">
        <v>17978</v>
      </c>
      <c r="J12" s="33">
        <v>24201</v>
      </c>
      <c r="K12" s="83" t="s">
        <v>93</v>
      </c>
    </row>
    <row r="13" spans="1:11" ht="15" customHeight="1" hidden="1">
      <c r="A13" s="13" t="s">
        <v>76</v>
      </c>
      <c r="B13" s="30">
        <v>3</v>
      </c>
      <c r="C13" s="86" t="s">
        <v>300</v>
      </c>
      <c r="D13" s="2"/>
      <c r="E13" s="2"/>
      <c r="F13" s="93"/>
      <c r="G13" s="94"/>
      <c r="H13" s="33"/>
      <c r="I13" s="239">
        <v>17926</v>
      </c>
      <c r="J13" s="239">
        <v>24201</v>
      </c>
      <c r="K13" s="83" t="s">
        <v>93</v>
      </c>
    </row>
    <row r="14" spans="1:11" ht="15" customHeight="1" hidden="1">
      <c r="A14" s="74" t="s">
        <v>106</v>
      </c>
      <c r="B14" s="30">
        <v>3</v>
      </c>
      <c r="C14" s="86" t="s">
        <v>300</v>
      </c>
      <c r="D14" s="2"/>
      <c r="E14" s="2"/>
      <c r="F14" s="93"/>
      <c r="G14" s="94"/>
      <c r="H14" s="33"/>
      <c r="I14" s="239">
        <v>22785</v>
      </c>
      <c r="J14" s="239">
        <v>25180</v>
      </c>
      <c r="K14" s="83" t="s">
        <v>93</v>
      </c>
    </row>
    <row r="15" spans="1:11" ht="21" customHeight="1" hidden="1">
      <c r="A15" s="9" t="s">
        <v>386</v>
      </c>
      <c r="B15" s="123">
        <v>6</v>
      </c>
      <c r="C15" s="636" t="s">
        <v>301</v>
      </c>
      <c r="D15" s="637"/>
      <c r="E15" s="637"/>
      <c r="F15" s="637"/>
      <c r="G15" s="637"/>
      <c r="H15" s="638"/>
      <c r="I15" s="240">
        <v>22863.5</v>
      </c>
      <c r="J15" s="240">
        <v>25123.5</v>
      </c>
      <c r="K15" s="636" t="s">
        <v>289</v>
      </c>
    </row>
    <row r="16" spans="1:11" ht="15" customHeight="1" hidden="1">
      <c r="A16" s="35"/>
      <c r="B16" s="36"/>
      <c r="C16" s="639"/>
      <c r="D16" s="637"/>
      <c r="E16" s="637"/>
      <c r="F16" s="637"/>
      <c r="G16" s="637"/>
      <c r="H16" s="638"/>
      <c r="I16" s="239"/>
      <c r="J16" s="239"/>
      <c r="K16" s="644"/>
    </row>
    <row r="17" spans="1:11" ht="15" customHeight="1" hidden="1">
      <c r="A17" s="74"/>
      <c r="B17" s="30"/>
      <c r="C17" s="86"/>
      <c r="D17" s="2"/>
      <c r="E17" s="2"/>
      <c r="F17" s="93"/>
      <c r="G17" s="93"/>
      <c r="H17" s="196"/>
      <c r="I17" s="239"/>
      <c r="J17" s="239"/>
      <c r="K17" s="640"/>
    </row>
    <row r="18" spans="1:11" ht="21" customHeight="1" hidden="1">
      <c r="A18" s="9" t="s">
        <v>393</v>
      </c>
      <c r="B18" s="123">
        <v>6</v>
      </c>
      <c r="C18" s="636" t="s">
        <v>301</v>
      </c>
      <c r="D18" s="637"/>
      <c r="E18" s="637"/>
      <c r="F18" s="637"/>
      <c r="G18" s="637"/>
      <c r="H18" s="638"/>
      <c r="I18" s="240">
        <v>22783.5</v>
      </c>
      <c r="J18" s="240">
        <v>24735.5</v>
      </c>
      <c r="K18" s="636" t="s">
        <v>289</v>
      </c>
    </row>
    <row r="19" spans="1:11" ht="15" customHeight="1" hidden="1">
      <c r="A19" s="35"/>
      <c r="B19" s="36"/>
      <c r="C19" s="639"/>
      <c r="D19" s="637"/>
      <c r="E19" s="637"/>
      <c r="F19" s="637"/>
      <c r="G19" s="637"/>
      <c r="H19" s="638"/>
      <c r="I19" s="240"/>
      <c r="J19" s="240"/>
      <c r="K19" s="644"/>
    </row>
    <row r="20" spans="1:11" ht="15" customHeight="1" hidden="1">
      <c r="A20" s="35"/>
      <c r="B20" s="36"/>
      <c r="C20" s="183"/>
      <c r="D20" s="182"/>
      <c r="E20" s="182"/>
      <c r="F20" s="182"/>
      <c r="G20" s="181"/>
      <c r="H20" s="189"/>
      <c r="I20" s="240"/>
      <c r="J20" s="240"/>
      <c r="K20" s="640"/>
    </row>
    <row r="21" spans="1:11" ht="21" customHeight="1" hidden="1">
      <c r="A21" s="9" t="s">
        <v>394</v>
      </c>
      <c r="B21" s="123">
        <v>6</v>
      </c>
      <c r="C21" s="636" t="s">
        <v>301</v>
      </c>
      <c r="D21" s="637"/>
      <c r="E21" s="637"/>
      <c r="F21" s="637"/>
      <c r="G21" s="637"/>
      <c r="H21" s="638"/>
      <c r="I21" s="240">
        <v>18335</v>
      </c>
      <c r="J21" s="240">
        <v>24632</v>
      </c>
      <c r="K21" s="636" t="s">
        <v>289</v>
      </c>
    </row>
    <row r="22" spans="1:11" ht="15" customHeight="1" hidden="1">
      <c r="A22" s="35"/>
      <c r="B22" s="36"/>
      <c r="C22" s="639"/>
      <c r="D22" s="637"/>
      <c r="E22" s="637"/>
      <c r="F22" s="637"/>
      <c r="G22" s="637"/>
      <c r="H22" s="638"/>
      <c r="I22" s="33"/>
      <c r="J22" s="33"/>
      <c r="K22" s="644"/>
    </row>
    <row r="23" spans="1:11" ht="15" customHeight="1" hidden="1">
      <c r="A23" s="35"/>
      <c r="B23" s="36"/>
      <c r="C23" s="246"/>
      <c r="D23" s="244"/>
      <c r="E23" s="244"/>
      <c r="F23" s="244"/>
      <c r="G23" s="244"/>
      <c r="H23" s="245"/>
      <c r="I23" s="33"/>
      <c r="J23" s="33"/>
      <c r="K23" s="644"/>
    </row>
    <row r="24" spans="1:11" ht="15" customHeight="1" hidden="1">
      <c r="A24" s="9" t="s">
        <v>395</v>
      </c>
      <c r="B24" s="123">
        <v>6</v>
      </c>
      <c r="C24" s="636" t="s">
        <v>301</v>
      </c>
      <c r="D24" s="637"/>
      <c r="E24" s="637"/>
      <c r="F24" s="637"/>
      <c r="G24" s="637"/>
      <c r="H24" s="638"/>
      <c r="I24" s="240">
        <v>21088</v>
      </c>
      <c r="J24" s="240">
        <v>24632</v>
      </c>
      <c r="K24" s="636" t="s">
        <v>289</v>
      </c>
    </row>
    <row r="25" spans="1:11" ht="15" customHeight="1" hidden="1">
      <c r="A25" s="35"/>
      <c r="B25" s="36"/>
      <c r="C25" s="639"/>
      <c r="D25" s="637"/>
      <c r="E25" s="637"/>
      <c r="F25" s="637"/>
      <c r="G25" s="637"/>
      <c r="H25" s="638"/>
      <c r="I25" s="33"/>
      <c r="J25" s="33"/>
      <c r="K25" s="644"/>
    </row>
    <row r="26" spans="1:11" ht="19.5" customHeight="1" hidden="1">
      <c r="A26" s="35"/>
      <c r="B26" s="36"/>
      <c r="C26" s="246"/>
      <c r="D26" s="244"/>
      <c r="E26" s="244"/>
      <c r="F26" s="244"/>
      <c r="G26" s="244"/>
      <c r="H26" s="245"/>
      <c r="I26" s="33"/>
      <c r="J26" s="33"/>
      <c r="K26" s="644"/>
    </row>
    <row r="27" spans="1:11" ht="21" customHeight="1" hidden="1">
      <c r="A27" s="9" t="s">
        <v>396</v>
      </c>
      <c r="B27" s="123">
        <v>6</v>
      </c>
      <c r="C27" s="636" t="s">
        <v>301</v>
      </c>
      <c r="D27" s="637"/>
      <c r="E27" s="637"/>
      <c r="F27" s="637"/>
      <c r="G27" s="637"/>
      <c r="H27" s="638"/>
      <c r="I27" s="234">
        <v>21034</v>
      </c>
      <c r="J27" s="234">
        <v>24558</v>
      </c>
      <c r="K27" s="636" t="s">
        <v>289</v>
      </c>
    </row>
    <row r="28" spans="1:11" ht="29.25" customHeight="1" hidden="1">
      <c r="A28" s="35"/>
      <c r="B28" s="36"/>
      <c r="C28" s="639"/>
      <c r="D28" s="637"/>
      <c r="E28" s="637"/>
      <c r="F28" s="637"/>
      <c r="G28" s="637"/>
      <c r="H28" s="638"/>
      <c r="I28" s="34"/>
      <c r="J28" s="34"/>
      <c r="K28" s="640"/>
    </row>
    <row r="29" spans="1:11" ht="21" customHeight="1" hidden="1">
      <c r="A29" s="9" t="s">
        <v>425</v>
      </c>
      <c r="B29" s="123">
        <v>6</v>
      </c>
      <c r="C29" s="636" t="s">
        <v>517</v>
      </c>
      <c r="D29" s="637"/>
      <c r="E29" s="637"/>
      <c r="F29" s="637"/>
      <c r="G29" s="637"/>
      <c r="H29" s="638"/>
      <c r="I29" s="375">
        <v>16807</v>
      </c>
      <c r="J29" s="375">
        <v>24716</v>
      </c>
      <c r="K29" s="636" t="s">
        <v>519</v>
      </c>
    </row>
    <row r="30" spans="1:11" ht="28.5" customHeight="1" hidden="1">
      <c r="A30" s="59"/>
      <c r="B30" s="36"/>
      <c r="C30" s="639"/>
      <c r="D30" s="637"/>
      <c r="E30" s="637"/>
      <c r="F30" s="637"/>
      <c r="G30" s="637"/>
      <c r="H30" s="638"/>
      <c r="I30" s="376"/>
      <c r="J30" s="376"/>
      <c r="K30" s="640"/>
    </row>
    <row r="31" spans="1:11" ht="21" customHeight="1">
      <c r="A31" s="9" t="s">
        <v>496</v>
      </c>
      <c r="B31" s="123">
        <v>6</v>
      </c>
      <c r="C31" s="636" t="s">
        <v>518</v>
      </c>
      <c r="D31" s="637"/>
      <c r="E31" s="637"/>
      <c r="F31" s="637"/>
      <c r="G31" s="637"/>
      <c r="H31" s="638"/>
      <c r="I31" s="375">
        <v>16435</v>
      </c>
      <c r="J31" s="375">
        <v>28324</v>
      </c>
      <c r="K31" s="636" t="s">
        <v>289</v>
      </c>
    </row>
    <row r="32" spans="1:11" ht="28.5" customHeight="1">
      <c r="A32" s="59"/>
      <c r="B32" s="36"/>
      <c r="C32" s="639"/>
      <c r="D32" s="637"/>
      <c r="E32" s="637"/>
      <c r="F32" s="637"/>
      <c r="G32" s="637"/>
      <c r="H32" s="638"/>
      <c r="I32" s="374"/>
      <c r="J32" s="374"/>
      <c r="K32" s="640"/>
    </row>
    <row r="33" spans="1:11" ht="21" customHeight="1">
      <c r="A33" s="216" t="s">
        <v>512</v>
      </c>
      <c r="B33" s="123">
        <v>6</v>
      </c>
      <c r="C33" s="636" t="s">
        <v>301</v>
      </c>
      <c r="D33" s="637"/>
      <c r="E33" s="637"/>
      <c r="F33" s="637"/>
      <c r="G33" s="637"/>
      <c r="H33" s="638"/>
      <c r="I33" s="375">
        <v>15880.73</v>
      </c>
      <c r="J33" s="375">
        <v>28323.83</v>
      </c>
      <c r="K33" s="636" t="s">
        <v>289</v>
      </c>
    </row>
    <row r="34" spans="2:11" ht="28.5" customHeight="1">
      <c r="B34" s="36"/>
      <c r="C34" s="639"/>
      <c r="D34" s="637"/>
      <c r="E34" s="637"/>
      <c r="F34" s="637"/>
      <c r="G34" s="637"/>
      <c r="H34" s="638"/>
      <c r="I34" s="376"/>
      <c r="J34" s="376"/>
      <c r="K34" s="640"/>
    </row>
    <row r="35" spans="1:11" ht="21" customHeight="1">
      <c r="A35" s="216" t="s">
        <v>610</v>
      </c>
      <c r="B35" s="123">
        <v>6</v>
      </c>
      <c r="C35" s="636" t="s">
        <v>301</v>
      </c>
      <c r="D35" s="637"/>
      <c r="E35" s="637"/>
      <c r="F35" s="637"/>
      <c r="G35" s="637"/>
      <c r="H35" s="638"/>
      <c r="I35" s="375">
        <v>15891.9</v>
      </c>
      <c r="J35" s="375">
        <v>28323.83</v>
      </c>
      <c r="K35" s="636" t="s">
        <v>289</v>
      </c>
    </row>
    <row r="36" spans="1:11" ht="28.5" customHeight="1">
      <c r="A36" s="59"/>
      <c r="B36" s="36"/>
      <c r="C36" s="639"/>
      <c r="D36" s="637"/>
      <c r="E36" s="637"/>
      <c r="F36" s="637"/>
      <c r="G36" s="637"/>
      <c r="H36" s="638"/>
      <c r="I36" s="58"/>
      <c r="J36" s="58"/>
      <c r="K36" s="640"/>
    </row>
    <row r="37" spans="1:11" ht="21" customHeight="1">
      <c r="A37" s="216" t="s">
        <v>614</v>
      </c>
      <c r="B37" s="123">
        <v>6</v>
      </c>
      <c r="C37" s="636" t="s">
        <v>301</v>
      </c>
      <c r="D37" s="637"/>
      <c r="E37" s="637"/>
      <c r="F37" s="637"/>
      <c r="G37" s="637"/>
      <c r="H37" s="638"/>
      <c r="I37" s="375">
        <v>15911.93</v>
      </c>
      <c r="J37" s="375">
        <v>28323.83</v>
      </c>
      <c r="K37" s="636" t="s">
        <v>289</v>
      </c>
    </row>
    <row r="38" spans="1:11" ht="28.5" customHeight="1">
      <c r="A38" s="59"/>
      <c r="B38" s="36"/>
      <c r="C38" s="639"/>
      <c r="D38" s="637"/>
      <c r="E38" s="637"/>
      <c r="F38" s="637"/>
      <c r="G38" s="637"/>
      <c r="H38" s="638"/>
      <c r="I38" s="58"/>
      <c r="J38" s="58"/>
      <c r="K38" s="640"/>
    </row>
    <row r="39" spans="1:11" ht="21" customHeight="1">
      <c r="A39" s="216" t="s">
        <v>656</v>
      </c>
      <c r="B39" s="123">
        <v>6</v>
      </c>
      <c r="C39" s="636" t="s">
        <v>301</v>
      </c>
      <c r="D39" s="637"/>
      <c r="E39" s="637"/>
      <c r="F39" s="637"/>
      <c r="G39" s="637"/>
      <c r="H39" s="638"/>
      <c r="I39" s="375">
        <f>SUM(I42:I48)</f>
        <v>15588</v>
      </c>
      <c r="J39" s="375">
        <f>SUM(J42:J48)</f>
        <v>28323.83</v>
      </c>
      <c r="K39" s="636" t="s">
        <v>289</v>
      </c>
    </row>
    <row r="40" spans="1:11" ht="28.5" customHeight="1">
      <c r="A40" s="59"/>
      <c r="B40" s="36"/>
      <c r="C40" s="639"/>
      <c r="D40" s="637"/>
      <c r="E40" s="637"/>
      <c r="F40" s="637"/>
      <c r="G40" s="637"/>
      <c r="H40" s="638"/>
      <c r="I40" s="58"/>
      <c r="J40" s="58"/>
      <c r="K40" s="640"/>
    </row>
    <row r="41" spans="1:11" ht="10.5" customHeight="1">
      <c r="A41" s="59"/>
      <c r="B41" s="36"/>
      <c r="C41" s="336"/>
      <c r="D41" s="336"/>
      <c r="E41" s="336"/>
      <c r="F41" s="336"/>
      <c r="G41" s="336"/>
      <c r="H41" s="336"/>
      <c r="I41" s="58"/>
      <c r="J41" s="58"/>
      <c r="K41" s="37"/>
    </row>
    <row r="42" spans="1:11" ht="15" customHeight="1">
      <c r="A42" s="641" t="s">
        <v>230</v>
      </c>
      <c r="B42" s="642">
        <v>63</v>
      </c>
      <c r="C42" s="643" t="s">
        <v>330</v>
      </c>
      <c r="D42" s="642" t="s">
        <v>570</v>
      </c>
      <c r="E42" s="642" t="s">
        <v>436</v>
      </c>
      <c r="F42" s="228">
        <v>180</v>
      </c>
      <c r="G42" s="228">
        <v>285</v>
      </c>
      <c r="H42" s="572">
        <v>453.1</v>
      </c>
      <c r="I42" s="562">
        <v>14876</v>
      </c>
      <c r="J42" s="228">
        <v>26220.7</v>
      </c>
      <c r="K42" s="24" t="s">
        <v>536</v>
      </c>
    </row>
    <row r="43" spans="1:11" ht="18.75" customHeight="1">
      <c r="A43" s="641"/>
      <c r="B43" s="642"/>
      <c r="C43" s="643"/>
      <c r="D43" s="642"/>
      <c r="E43" s="642"/>
      <c r="F43" s="228"/>
      <c r="G43" s="228"/>
      <c r="H43" s="228"/>
      <c r="I43" s="228"/>
      <c r="J43" s="228"/>
      <c r="K43" s="24"/>
    </row>
    <row r="44" spans="1:11" ht="12.75" customHeight="1">
      <c r="A44" s="38" t="s">
        <v>228</v>
      </c>
      <c r="B44" s="39">
        <v>59</v>
      </c>
      <c r="C44" s="38" t="s">
        <v>329</v>
      </c>
      <c r="D44" s="21" t="s">
        <v>570</v>
      </c>
      <c r="E44" s="21" t="s">
        <v>437</v>
      </c>
      <c r="F44" s="228">
        <v>45</v>
      </c>
      <c r="G44" s="228">
        <v>100</v>
      </c>
      <c r="H44" s="228">
        <v>5.6</v>
      </c>
      <c r="I44" s="228">
        <v>39.1</v>
      </c>
      <c r="J44" s="228">
        <v>69</v>
      </c>
      <c r="K44" s="24" t="s">
        <v>536</v>
      </c>
    </row>
    <row r="45" spans="1:11" ht="12.75" customHeight="1">
      <c r="A45" s="38" t="s">
        <v>231</v>
      </c>
      <c r="B45" s="39">
        <v>50</v>
      </c>
      <c r="C45" s="38" t="s">
        <v>200</v>
      </c>
      <c r="D45" s="21" t="s">
        <v>570</v>
      </c>
      <c r="E45" s="21" t="s">
        <v>37</v>
      </c>
      <c r="F45" s="228">
        <v>85.1</v>
      </c>
      <c r="G45" s="228">
        <v>149</v>
      </c>
      <c r="H45" s="228">
        <v>43.6</v>
      </c>
      <c r="I45" s="228">
        <v>522</v>
      </c>
      <c r="J45" s="228">
        <v>1710</v>
      </c>
      <c r="K45" s="24" t="s">
        <v>536</v>
      </c>
    </row>
    <row r="46" spans="1:11" ht="12.75" customHeight="1">
      <c r="A46" s="118" t="s">
        <v>229</v>
      </c>
      <c r="B46" s="39">
        <v>45</v>
      </c>
      <c r="C46" s="38" t="s">
        <v>46</v>
      </c>
      <c r="D46" s="21" t="s">
        <v>570</v>
      </c>
      <c r="E46" s="21" t="s">
        <v>428</v>
      </c>
      <c r="F46" s="228">
        <v>48.2</v>
      </c>
      <c r="G46" s="228">
        <v>91</v>
      </c>
      <c r="H46" s="228">
        <v>5.5</v>
      </c>
      <c r="I46" s="228">
        <v>27.3</v>
      </c>
      <c r="J46" s="228">
        <v>82.4</v>
      </c>
      <c r="K46" s="24" t="s">
        <v>536</v>
      </c>
    </row>
    <row r="47" spans="1:12" ht="12.75" customHeight="1">
      <c r="A47" s="38" t="s">
        <v>287</v>
      </c>
      <c r="B47" s="21">
        <v>88</v>
      </c>
      <c r="C47" s="21" t="s">
        <v>46</v>
      </c>
      <c r="D47" s="21" t="s">
        <v>570</v>
      </c>
      <c r="E47" s="21" t="s">
        <v>428</v>
      </c>
      <c r="F47" s="228">
        <v>23.5</v>
      </c>
      <c r="G47" s="228">
        <v>229.5</v>
      </c>
      <c r="H47" s="228">
        <v>6.9</v>
      </c>
      <c r="I47" s="519">
        <v>14</v>
      </c>
      <c r="J47" s="228">
        <v>57.5</v>
      </c>
      <c r="K47" s="24" t="s">
        <v>536</v>
      </c>
      <c r="L47" s="10"/>
    </row>
    <row r="48" spans="1:11" ht="12.75" customHeight="1">
      <c r="A48" s="25" t="s">
        <v>288</v>
      </c>
      <c r="B48" s="42">
        <v>66</v>
      </c>
      <c r="C48" s="42" t="s">
        <v>46</v>
      </c>
      <c r="D48" s="41" t="s">
        <v>571</v>
      </c>
      <c r="E48" s="41" t="s">
        <v>428</v>
      </c>
      <c r="F48" s="230">
        <v>25</v>
      </c>
      <c r="G48" s="230">
        <v>275.5</v>
      </c>
      <c r="H48" s="230">
        <v>65</v>
      </c>
      <c r="I48" s="520">
        <v>109.6</v>
      </c>
      <c r="J48" s="230">
        <v>184.23</v>
      </c>
      <c r="K48" s="62" t="s">
        <v>641</v>
      </c>
    </row>
    <row r="49" spans="1:10" ht="16.5">
      <c r="A49" s="10" t="s">
        <v>609</v>
      </c>
      <c r="F49" s="6"/>
      <c r="G49" s="6"/>
      <c r="H49" s="6"/>
      <c r="I49" s="6"/>
      <c r="J49" s="6"/>
    </row>
    <row r="50" ht="16.5">
      <c r="A50" s="35"/>
    </row>
    <row r="51" spans="1:8" ht="16.5">
      <c r="A51" s="35"/>
      <c r="H51" s="224"/>
    </row>
  </sheetData>
  <mergeCells count="27">
    <mergeCell ref="K29:K30"/>
    <mergeCell ref="C29:H30"/>
    <mergeCell ref="C27:H28"/>
    <mergeCell ref="C18:H19"/>
    <mergeCell ref="K18:K20"/>
    <mergeCell ref="K24:K26"/>
    <mergeCell ref="C21:H22"/>
    <mergeCell ref="K21:K23"/>
    <mergeCell ref="K27:K28"/>
    <mergeCell ref="C15:H16"/>
    <mergeCell ref="K15:K17"/>
    <mergeCell ref="E42:E43"/>
    <mergeCell ref="C35:H36"/>
    <mergeCell ref="C37:H38"/>
    <mergeCell ref="K37:K38"/>
    <mergeCell ref="C39:H40"/>
    <mergeCell ref="K35:K36"/>
    <mergeCell ref="K39:K40"/>
    <mergeCell ref="C24:H25"/>
    <mergeCell ref="C31:H32"/>
    <mergeCell ref="C33:H34"/>
    <mergeCell ref="K31:K32"/>
    <mergeCell ref="A42:A43"/>
    <mergeCell ref="B42:B43"/>
    <mergeCell ref="C42:C43"/>
    <mergeCell ref="D42:D43"/>
    <mergeCell ref="K33:K34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B1">
      <selection activeCell="I62" sqref="I62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9.00390625" style="6" customWidth="1"/>
    <col min="4" max="4" width="9.125" style="6" customWidth="1"/>
    <col min="5" max="5" width="14.75390625" style="6" customWidth="1"/>
    <col min="6" max="6" width="8.625" style="5" customWidth="1"/>
    <col min="7" max="9" width="10.625" style="5" customWidth="1"/>
    <col min="10" max="10" width="11.625" style="5" customWidth="1"/>
    <col min="11" max="11" width="26.625" style="6" customWidth="1"/>
    <col min="12" max="16384" width="9.00390625" style="6" customWidth="1"/>
  </cols>
  <sheetData>
    <row r="1" spans="2:11" s="17" customFormat="1" ht="27.75">
      <c r="B1" s="476"/>
      <c r="C1" s="645" t="s">
        <v>575</v>
      </c>
      <c r="D1" s="645"/>
      <c r="E1" s="645"/>
      <c r="F1" s="645"/>
      <c r="G1" s="645"/>
      <c r="H1" s="645"/>
      <c r="I1" s="645"/>
      <c r="J1" s="645"/>
      <c r="K1" s="476"/>
    </row>
    <row r="2" spans="1:11" s="17" customFormat="1" ht="15" customHeight="1">
      <c r="A2" s="72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1" customHeight="1">
      <c r="A4" s="25" t="s">
        <v>33</v>
      </c>
      <c r="B4" s="26" t="s">
        <v>28</v>
      </c>
      <c r="C4" s="25" t="s">
        <v>34</v>
      </c>
      <c r="D4" s="27"/>
      <c r="E4" s="63"/>
      <c r="F4" s="64" t="s">
        <v>35</v>
      </c>
      <c r="G4" s="28" t="s">
        <v>35</v>
      </c>
      <c r="H4" s="28" t="s">
        <v>6</v>
      </c>
      <c r="I4" s="29" t="s">
        <v>131</v>
      </c>
      <c r="J4" s="29" t="s">
        <v>131</v>
      </c>
      <c r="K4" s="27"/>
    </row>
    <row r="5" spans="1:11" ht="30" customHeight="1" hidden="1">
      <c r="A5" s="13" t="s">
        <v>79</v>
      </c>
      <c r="B5" s="39">
        <v>7</v>
      </c>
      <c r="C5" s="65" t="s">
        <v>96</v>
      </c>
      <c r="D5" s="50"/>
      <c r="E5" s="50"/>
      <c r="F5" s="66">
        <v>195.3</v>
      </c>
      <c r="G5" s="33">
        <v>3381.6</v>
      </c>
      <c r="H5" s="33">
        <v>1779.44</v>
      </c>
      <c r="I5" s="33">
        <v>106.32</v>
      </c>
      <c r="J5" s="33">
        <v>192.54</v>
      </c>
      <c r="K5" s="67" t="s">
        <v>96</v>
      </c>
    </row>
    <row r="6" spans="1:11" ht="30" customHeight="1" hidden="1">
      <c r="A6" s="13" t="s">
        <v>81</v>
      </c>
      <c r="B6" s="39">
        <v>7</v>
      </c>
      <c r="C6" s="65" t="s">
        <v>96</v>
      </c>
      <c r="D6" s="50"/>
      <c r="E6" s="50"/>
      <c r="F6" s="66">
        <v>195.3</v>
      </c>
      <c r="G6" s="33">
        <v>3381.6</v>
      </c>
      <c r="H6" s="33">
        <v>1779.44</v>
      </c>
      <c r="I6" s="33">
        <v>107.59</v>
      </c>
      <c r="J6" s="33">
        <v>192.54</v>
      </c>
      <c r="K6" s="68" t="s">
        <v>96</v>
      </c>
    </row>
    <row r="7" spans="1:11" ht="30" customHeight="1" hidden="1">
      <c r="A7" s="13" t="s">
        <v>7</v>
      </c>
      <c r="B7" s="39">
        <v>7</v>
      </c>
      <c r="C7" s="65" t="s">
        <v>96</v>
      </c>
      <c r="D7" s="50"/>
      <c r="E7" s="50"/>
      <c r="F7" s="66">
        <v>195.3</v>
      </c>
      <c r="G7" s="33">
        <v>3381.6</v>
      </c>
      <c r="H7" s="33">
        <v>1779.44</v>
      </c>
      <c r="I7" s="33">
        <v>107.59</v>
      </c>
      <c r="J7" s="33">
        <v>192.54</v>
      </c>
      <c r="K7" s="68" t="s">
        <v>96</v>
      </c>
    </row>
    <row r="8" spans="1:11" ht="30" customHeight="1" hidden="1">
      <c r="A8" s="13" t="s">
        <v>8</v>
      </c>
      <c r="B8" s="39">
        <v>8</v>
      </c>
      <c r="C8" s="69" t="s">
        <v>97</v>
      </c>
      <c r="D8" s="70"/>
      <c r="E8" s="70"/>
      <c r="F8" s="66">
        <v>282.8</v>
      </c>
      <c r="G8" s="33">
        <v>3934.6</v>
      </c>
      <c r="H8" s="33">
        <v>2316.54</v>
      </c>
      <c r="I8" s="33">
        <v>282.06</v>
      </c>
      <c r="J8" s="33">
        <v>350.59</v>
      </c>
      <c r="K8" s="71" t="s">
        <v>97</v>
      </c>
    </row>
    <row r="9" spans="1:11" ht="30" customHeight="1" hidden="1">
      <c r="A9" s="13" t="s">
        <v>9</v>
      </c>
      <c r="B9" s="39">
        <v>8</v>
      </c>
      <c r="C9" s="96" t="s">
        <v>97</v>
      </c>
      <c r="D9" s="100"/>
      <c r="E9" s="100"/>
      <c r="F9" s="98"/>
      <c r="G9" s="99"/>
      <c r="H9" s="33">
        <v>2316.54</v>
      </c>
      <c r="I9" s="33">
        <v>255.89</v>
      </c>
      <c r="J9" s="33">
        <v>350.59</v>
      </c>
      <c r="K9" s="71" t="s">
        <v>97</v>
      </c>
    </row>
    <row r="10" spans="1:11" ht="30" customHeight="1" hidden="1">
      <c r="A10" s="13" t="s">
        <v>10</v>
      </c>
      <c r="B10" s="39">
        <v>8</v>
      </c>
      <c r="C10" s="86" t="s">
        <v>97</v>
      </c>
      <c r="D10" s="100"/>
      <c r="E10" s="100"/>
      <c r="F10" s="98"/>
      <c r="G10" s="98"/>
      <c r="H10" s="196"/>
      <c r="I10" s="33">
        <v>25599</v>
      </c>
      <c r="J10" s="33">
        <v>35059</v>
      </c>
      <c r="K10" s="71" t="s">
        <v>97</v>
      </c>
    </row>
    <row r="11" spans="1:11" s="17" customFormat="1" ht="27.75" hidden="1">
      <c r="A11" s="1" t="s">
        <v>98</v>
      </c>
      <c r="B11" s="1"/>
      <c r="C11" s="86" t="s">
        <v>97</v>
      </c>
      <c r="D11" s="45"/>
      <c r="E11" s="45"/>
      <c r="F11" s="95"/>
      <c r="G11" s="197"/>
      <c r="H11" s="14"/>
      <c r="I11" s="46"/>
      <c r="J11" s="46"/>
      <c r="K11" s="45"/>
    </row>
    <row r="12" spans="1:11" s="17" customFormat="1" ht="12" customHeight="1" hidden="1">
      <c r="A12" s="7"/>
      <c r="B12" s="1"/>
      <c r="C12" s="86" t="s">
        <v>97</v>
      </c>
      <c r="D12" s="15"/>
      <c r="E12" s="15"/>
      <c r="F12" s="95"/>
      <c r="G12" s="197"/>
      <c r="H12" s="16"/>
      <c r="I12" s="16"/>
      <c r="J12" s="16"/>
      <c r="K12" s="15"/>
    </row>
    <row r="13" spans="1:11" ht="24.75" customHeight="1" hidden="1">
      <c r="A13" s="18" t="s">
        <v>27</v>
      </c>
      <c r="B13" s="19" t="s">
        <v>77</v>
      </c>
      <c r="C13" s="86" t="s">
        <v>97</v>
      </c>
      <c r="D13" s="22" t="s">
        <v>30</v>
      </c>
      <c r="E13" s="22" t="s">
        <v>31</v>
      </c>
      <c r="F13" s="95"/>
      <c r="G13" s="197"/>
      <c r="H13" s="198"/>
      <c r="I13" s="23" t="s">
        <v>2</v>
      </c>
      <c r="J13" s="23" t="s">
        <v>3</v>
      </c>
      <c r="K13" s="24" t="s">
        <v>32</v>
      </c>
    </row>
    <row r="14" spans="1:11" ht="21" customHeight="1" hidden="1">
      <c r="A14" s="25" t="s">
        <v>33</v>
      </c>
      <c r="B14" s="26" t="s">
        <v>28</v>
      </c>
      <c r="C14" s="86" t="s">
        <v>97</v>
      </c>
      <c r="D14" s="27"/>
      <c r="E14" s="63"/>
      <c r="F14" s="95"/>
      <c r="G14" s="197"/>
      <c r="H14" s="8"/>
      <c r="I14" s="29" t="s">
        <v>78</v>
      </c>
      <c r="J14" s="29" t="s">
        <v>78</v>
      </c>
      <c r="K14" s="27"/>
    </row>
    <row r="15" spans="1:11" ht="30" customHeight="1" hidden="1">
      <c r="A15" s="13" t="s">
        <v>11</v>
      </c>
      <c r="B15" s="39">
        <v>8</v>
      </c>
      <c r="C15" s="86" t="s">
        <v>97</v>
      </c>
      <c r="D15" s="97"/>
      <c r="E15" s="97"/>
      <c r="F15" s="98"/>
      <c r="G15" s="98"/>
      <c r="H15" s="196"/>
      <c r="I15" s="33">
        <v>255.99</v>
      </c>
      <c r="J15" s="33">
        <v>350.59</v>
      </c>
      <c r="K15" s="71" t="s">
        <v>97</v>
      </c>
    </row>
    <row r="16" spans="1:11" ht="30" customHeight="1" hidden="1">
      <c r="A16" s="9" t="s">
        <v>74</v>
      </c>
      <c r="B16" s="123">
        <v>8</v>
      </c>
      <c r="C16" s="218" t="s">
        <v>97</v>
      </c>
      <c r="D16" s="219"/>
      <c r="E16" s="219"/>
      <c r="F16" s="220"/>
      <c r="G16" s="220"/>
      <c r="H16" s="221"/>
      <c r="I16" s="208">
        <v>24915</v>
      </c>
      <c r="J16" s="208">
        <v>35059</v>
      </c>
      <c r="K16" s="71" t="s">
        <v>97</v>
      </c>
    </row>
    <row r="17" spans="1:11" ht="30" customHeight="1" hidden="1">
      <c r="A17" s="9" t="s">
        <v>75</v>
      </c>
      <c r="B17" s="123">
        <v>8</v>
      </c>
      <c r="C17" s="218" t="s">
        <v>97</v>
      </c>
      <c r="D17" s="219"/>
      <c r="E17" s="219"/>
      <c r="F17" s="220"/>
      <c r="G17" s="220"/>
      <c r="H17" s="221"/>
      <c r="I17" s="240">
        <v>24915</v>
      </c>
      <c r="J17" s="240">
        <v>35059</v>
      </c>
      <c r="K17" s="71" t="s">
        <v>97</v>
      </c>
    </row>
    <row r="18" spans="1:11" ht="30" customHeight="1" hidden="1">
      <c r="A18" s="9" t="s">
        <v>106</v>
      </c>
      <c r="B18" s="123">
        <v>8</v>
      </c>
      <c r="C18" s="218" t="s">
        <v>97</v>
      </c>
      <c r="D18" s="219"/>
      <c r="E18" s="219"/>
      <c r="F18" s="220"/>
      <c r="G18" s="220"/>
      <c r="H18" s="221"/>
      <c r="I18" s="240">
        <v>25009</v>
      </c>
      <c r="J18" s="240">
        <v>34993</v>
      </c>
      <c r="K18" s="71" t="s">
        <v>97</v>
      </c>
    </row>
    <row r="19" spans="1:11" ht="21" customHeight="1" hidden="1">
      <c r="A19" s="9" t="s">
        <v>397</v>
      </c>
      <c r="B19" s="123">
        <v>10</v>
      </c>
      <c r="C19" s="636" t="s">
        <v>410</v>
      </c>
      <c r="D19" s="629"/>
      <c r="E19" s="629"/>
      <c r="F19" s="629"/>
      <c r="G19" s="629"/>
      <c r="H19" s="638"/>
      <c r="I19" s="330">
        <v>25577.5</v>
      </c>
      <c r="J19" s="330">
        <v>35625.8</v>
      </c>
      <c r="K19" s="630" t="s">
        <v>239</v>
      </c>
    </row>
    <row r="20" spans="1:11" ht="15" customHeight="1" hidden="1">
      <c r="A20" s="38"/>
      <c r="B20" s="222"/>
      <c r="C20" s="639"/>
      <c r="D20" s="629"/>
      <c r="E20" s="629"/>
      <c r="F20" s="629"/>
      <c r="G20" s="629"/>
      <c r="H20" s="638"/>
      <c r="I20" s="331"/>
      <c r="J20" s="331"/>
      <c r="K20" s="631"/>
    </row>
    <row r="21" spans="1:11" ht="15" customHeight="1" hidden="1">
      <c r="A21" s="38"/>
      <c r="B21" s="222"/>
      <c r="C21" s="151"/>
      <c r="D21" s="153"/>
      <c r="E21" s="153"/>
      <c r="F21" s="153"/>
      <c r="G21" s="153"/>
      <c r="H21" s="191"/>
      <c r="I21" s="331"/>
      <c r="J21" s="331"/>
      <c r="K21" s="631"/>
    </row>
    <row r="22" spans="1:11" ht="15" customHeight="1" hidden="1">
      <c r="A22" s="38"/>
      <c r="B22" s="222"/>
      <c r="C22" s="153"/>
      <c r="D22" s="153"/>
      <c r="E22" s="153"/>
      <c r="F22" s="153"/>
      <c r="G22" s="153"/>
      <c r="H22" s="191"/>
      <c r="I22" s="331"/>
      <c r="J22" s="331"/>
      <c r="K22" s="631"/>
    </row>
    <row r="23" spans="1:11" ht="15" customHeight="1" hidden="1">
      <c r="A23" s="38"/>
      <c r="B23" s="222"/>
      <c r="C23" s="209"/>
      <c r="D23" s="209"/>
      <c r="E23" s="209"/>
      <c r="F23" s="209"/>
      <c r="G23" s="209"/>
      <c r="H23" s="191"/>
      <c r="I23" s="331"/>
      <c r="J23" s="331"/>
      <c r="K23" s="631"/>
    </row>
    <row r="24" spans="1:11" ht="21" customHeight="1" hidden="1">
      <c r="A24" s="9" t="s">
        <v>398</v>
      </c>
      <c r="B24" s="123">
        <v>10</v>
      </c>
      <c r="C24" s="636" t="s">
        <v>408</v>
      </c>
      <c r="D24" s="648"/>
      <c r="E24" s="648"/>
      <c r="F24" s="648"/>
      <c r="G24" s="648"/>
      <c r="H24" s="649"/>
      <c r="I24" s="330">
        <v>25577.5</v>
      </c>
      <c r="J24" s="330">
        <v>35625.8</v>
      </c>
      <c r="K24" s="636" t="s">
        <v>417</v>
      </c>
    </row>
    <row r="25" spans="1:11" ht="15" customHeight="1" hidden="1">
      <c r="A25" s="38"/>
      <c r="B25" s="222"/>
      <c r="C25" s="647"/>
      <c r="D25" s="648"/>
      <c r="E25" s="648"/>
      <c r="F25" s="648"/>
      <c r="G25" s="648"/>
      <c r="H25" s="649"/>
      <c r="I25" s="332"/>
      <c r="J25" s="332"/>
      <c r="K25" s="639"/>
    </row>
    <row r="26" spans="1:11" ht="15" customHeight="1" hidden="1">
      <c r="A26" s="38"/>
      <c r="B26" s="222"/>
      <c r="C26" s="647"/>
      <c r="D26" s="648"/>
      <c r="E26" s="648"/>
      <c r="F26" s="648"/>
      <c r="G26" s="648"/>
      <c r="H26" s="649"/>
      <c r="I26" s="332"/>
      <c r="J26" s="332"/>
      <c r="K26" s="639"/>
    </row>
    <row r="27" spans="1:11" ht="15" customHeight="1" hidden="1">
      <c r="A27" s="38"/>
      <c r="B27" s="222"/>
      <c r="C27" s="153"/>
      <c r="D27" s="153"/>
      <c r="E27" s="153"/>
      <c r="F27" s="153"/>
      <c r="G27" s="153"/>
      <c r="H27" s="191"/>
      <c r="I27" s="332"/>
      <c r="J27" s="332"/>
      <c r="K27" s="639"/>
    </row>
    <row r="28" spans="1:11" ht="16.5" customHeight="1" hidden="1">
      <c r="A28" s="38"/>
      <c r="B28" s="222"/>
      <c r="C28" s="209"/>
      <c r="D28" s="209"/>
      <c r="E28" s="209"/>
      <c r="F28" s="209"/>
      <c r="G28" s="209"/>
      <c r="H28" s="191"/>
      <c r="I28" s="332"/>
      <c r="J28" s="332"/>
      <c r="K28" s="639"/>
    </row>
    <row r="29" spans="1:11" ht="21" customHeight="1" hidden="1">
      <c r="A29" s="9" t="s">
        <v>399</v>
      </c>
      <c r="B29" s="123">
        <v>10</v>
      </c>
      <c r="C29" s="636" t="s">
        <v>416</v>
      </c>
      <c r="D29" s="648"/>
      <c r="E29" s="648"/>
      <c r="F29" s="648"/>
      <c r="G29" s="648"/>
      <c r="H29" s="649"/>
      <c r="I29" s="330">
        <v>23533</v>
      </c>
      <c r="J29" s="330">
        <v>35626</v>
      </c>
      <c r="K29" s="636" t="s">
        <v>416</v>
      </c>
    </row>
    <row r="30" spans="1:11" ht="15" customHeight="1" hidden="1">
      <c r="A30" s="38"/>
      <c r="B30" s="90"/>
      <c r="C30" s="647"/>
      <c r="D30" s="648"/>
      <c r="E30" s="648"/>
      <c r="F30" s="648"/>
      <c r="G30" s="648"/>
      <c r="H30" s="649"/>
      <c r="I30" s="332"/>
      <c r="J30" s="332"/>
      <c r="K30" s="647"/>
    </row>
    <row r="31" spans="1:11" ht="15" customHeight="1" hidden="1">
      <c r="A31" s="38"/>
      <c r="B31" s="90"/>
      <c r="C31" s="647"/>
      <c r="D31" s="648"/>
      <c r="E31" s="648"/>
      <c r="F31" s="648"/>
      <c r="G31" s="648"/>
      <c r="H31" s="649"/>
      <c r="I31" s="332"/>
      <c r="J31" s="332"/>
      <c r="K31" s="647"/>
    </row>
    <row r="32" spans="1:11" ht="15" customHeight="1" hidden="1">
      <c r="A32" s="38"/>
      <c r="B32" s="222"/>
      <c r="C32" s="209"/>
      <c r="D32" s="209"/>
      <c r="E32" s="209"/>
      <c r="F32" s="209"/>
      <c r="G32" s="209"/>
      <c r="H32" s="191"/>
      <c r="I32" s="332"/>
      <c r="J32" s="332"/>
      <c r="K32" s="647"/>
    </row>
    <row r="33" spans="1:11" ht="16.5" customHeight="1" hidden="1">
      <c r="A33" s="38"/>
      <c r="B33" s="222"/>
      <c r="C33" s="209"/>
      <c r="D33" s="209"/>
      <c r="E33" s="209"/>
      <c r="F33" s="209"/>
      <c r="G33" s="209"/>
      <c r="H33" s="191"/>
      <c r="I33" s="332"/>
      <c r="J33" s="332"/>
      <c r="K33" s="647"/>
    </row>
    <row r="34" spans="1:11" ht="21" customHeight="1" hidden="1">
      <c r="A34" s="9" t="s">
        <v>400</v>
      </c>
      <c r="B34" s="123">
        <v>10</v>
      </c>
      <c r="C34" s="636" t="s">
        <v>416</v>
      </c>
      <c r="D34" s="648"/>
      <c r="E34" s="648"/>
      <c r="F34" s="648"/>
      <c r="G34" s="648"/>
      <c r="H34" s="649"/>
      <c r="I34" s="330">
        <v>23532</v>
      </c>
      <c r="J34" s="330">
        <v>35626</v>
      </c>
      <c r="K34" s="636" t="s">
        <v>416</v>
      </c>
    </row>
    <row r="35" spans="1:11" ht="15" customHeight="1" hidden="1">
      <c r="A35" s="38"/>
      <c r="B35" s="90"/>
      <c r="C35" s="647"/>
      <c r="D35" s="648"/>
      <c r="E35" s="648"/>
      <c r="F35" s="648"/>
      <c r="G35" s="648"/>
      <c r="H35" s="649"/>
      <c r="I35" s="91"/>
      <c r="J35" s="91"/>
      <c r="K35" s="647"/>
    </row>
    <row r="36" spans="1:11" ht="15" customHeight="1" hidden="1">
      <c r="A36" s="38"/>
      <c r="B36" s="90"/>
      <c r="C36" s="647"/>
      <c r="D36" s="648"/>
      <c r="E36" s="648"/>
      <c r="F36" s="648"/>
      <c r="G36" s="648"/>
      <c r="H36" s="649"/>
      <c r="I36" s="91"/>
      <c r="J36" s="91"/>
      <c r="K36" s="647"/>
    </row>
    <row r="37" spans="1:11" ht="15" customHeight="1" hidden="1">
      <c r="A37" s="38"/>
      <c r="B37" s="222"/>
      <c r="C37" s="209"/>
      <c r="D37" s="209"/>
      <c r="E37" s="209"/>
      <c r="F37" s="209"/>
      <c r="G37" s="209"/>
      <c r="H37" s="191"/>
      <c r="I37" s="91"/>
      <c r="J37" s="91"/>
      <c r="K37" s="647"/>
    </row>
    <row r="38" spans="1:11" ht="17.25" customHeight="1" hidden="1">
      <c r="A38" s="38"/>
      <c r="B38" s="222"/>
      <c r="C38" s="209"/>
      <c r="D38" s="209"/>
      <c r="E38" s="209"/>
      <c r="F38" s="209"/>
      <c r="G38" s="209"/>
      <c r="H38" s="191"/>
      <c r="I38" s="91"/>
      <c r="J38" s="91"/>
      <c r="K38" s="647"/>
    </row>
    <row r="39" spans="1:11" ht="21" customHeight="1" hidden="1">
      <c r="A39" s="216" t="s">
        <v>401</v>
      </c>
      <c r="B39" s="123">
        <v>10</v>
      </c>
      <c r="C39" s="636" t="s">
        <v>416</v>
      </c>
      <c r="D39" s="648"/>
      <c r="E39" s="648"/>
      <c r="F39" s="648"/>
      <c r="G39" s="648"/>
      <c r="H39" s="649"/>
      <c r="I39" s="259">
        <v>23533.1</v>
      </c>
      <c r="J39" s="259">
        <v>35626</v>
      </c>
      <c r="K39" s="636" t="s">
        <v>416</v>
      </c>
    </row>
    <row r="40" spans="1:11" ht="15" customHeight="1" hidden="1">
      <c r="A40" s="118"/>
      <c r="B40" s="90"/>
      <c r="C40" s="647"/>
      <c r="D40" s="648"/>
      <c r="E40" s="648"/>
      <c r="F40" s="648"/>
      <c r="G40" s="648"/>
      <c r="H40" s="649"/>
      <c r="I40" s="259"/>
      <c r="J40" s="259"/>
      <c r="K40" s="647"/>
    </row>
    <row r="41" spans="1:11" ht="15" customHeight="1" hidden="1">
      <c r="A41" s="118"/>
      <c r="B41" s="90"/>
      <c r="C41" s="647"/>
      <c r="D41" s="648"/>
      <c r="E41" s="648"/>
      <c r="F41" s="648"/>
      <c r="G41" s="648"/>
      <c r="H41" s="649"/>
      <c r="I41" s="264"/>
      <c r="J41" s="140"/>
      <c r="K41" s="647"/>
    </row>
    <row r="42" spans="1:11" ht="32.25" customHeight="1" hidden="1">
      <c r="A42" s="118"/>
      <c r="B42" s="90"/>
      <c r="C42" s="151"/>
      <c r="D42" s="153"/>
      <c r="E42" s="153"/>
      <c r="F42" s="153"/>
      <c r="G42" s="153"/>
      <c r="H42" s="191"/>
      <c r="I42" s="140"/>
      <c r="J42" s="140"/>
      <c r="K42" s="647"/>
    </row>
    <row r="43" spans="1:11" ht="21" customHeight="1" hidden="1">
      <c r="A43" s="9" t="s">
        <v>425</v>
      </c>
      <c r="B43" s="123">
        <v>10</v>
      </c>
      <c r="C43" s="636" t="s">
        <v>417</v>
      </c>
      <c r="D43" s="648"/>
      <c r="E43" s="648"/>
      <c r="F43" s="648"/>
      <c r="G43" s="648"/>
      <c r="H43" s="649"/>
      <c r="I43" s="378">
        <v>23043</v>
      </c>
      <c r="J43" s="378">
        <v>35169</v>
      </c>
      <c r="K43" s="636" t="s">
        <v>417</v>
      </c>
    </row>
    <row r="44" spans="1:11" ht="15" customHeight="1" hidden="1">
      <c r="A44" s="38"/>
      <c r="B44" s="90"/>
      <c r="C44" s="647"/>
      <c r="D44" s="648"/>
      <c r="E44" s="648"/>
      <c r="F44" s="648"/>
      <c r="G44" s="648"/>
      <c r="H44" s="649"/>
      <c r="I44" s="379"/>
      <c r="J44" s="379"/>
      <c r="K44" s="647"/>
    </row>
    <row r="45" spans="1:11" ht="15" customHeight="1" hidden="1">
      <c r="A45" s="38"/>
      <c r="B45" s="90"/>
      <c r="C45" s="647"/>
      <c r="D45" s="648"/>
      <c r="E45" s="648"/>
      <c r="F45" s="648"/>
      <c r="G45" s="648"/>
      <c r="H45" s="649"/>
      <c r="I45" s="379"/>
      <c r="J45" s="379"/>
      <c r="K45" s="647"/>
    </row>
    <row r="46" spans="1:11" ht="33" customHeight="1" hidden="1">
      <c r="A46" s="38"/>
      <c r="B46" s="90"/>
      <c r="C46" s="151"/>
      <c r="D46" s="153"/>
      <c r="E46" s="153"/>
      <c r="F46" s="153"/>
      <c r="G46" s="153"/>
      <c r="H46" s="191"/>
      <c r="I46" s="379"/>
      <c r="J46" s="379"/>
      <c r="K46" s="647"/>
    </row>
    <row r="47" spans="1:11" ht="21" customHeight="1">
      <c r="A47" s="9" t="s">
        <v>495</v>
      </c>
      <c r="B47" s="123">
        <v>10</v>
      </c>
      <c r="C47" s="636" t="s">
        <v>416</v>
      </c>
      <c r="D47" s="648"/>
      <c r="E47" s="648"/>
      <c r="F47" s="648"/>
      <c r="G47" s="648"/>
      <c r="H47" s="649"/>
      <c r="I47" s="375">
        <v>19401.6</v>
      </c>
      <c r="J47" s="378">
        <v>35168.6</v>
      </c>
      <c r="K47" s="636" t="s">
        <v>416</v>
      </c>
    </row>
    <row r="48" spans="1:11" ht="15" customHeight="1">
      <c r="A48" s="38"/>
      <c r="B48" s="90"/>
      <c r="C48" s="647"/>
      <c r="D48" s="648"/>
      <c r="E48" s="648"/>
      <c r="F48" s="648"/>
      <c r="G48" s="648"/>
      <c r="H48" s="649"/>
      <c r="I48" s="379"/>
      <c r="J48" s="380"/>
      <c r="K48" s="647"/>
    </row>
    <row r="49" spans="1:11" ht="15" customHeight="1">
      <c r="A49" s="38"/>
      <c r="B49" s="90"/>
      <c r="C49" s="647"/>
      <c r="D49" s="648"/>
      <c r="E49" s="648"/>
      <c r="F49" s="648"/>
      <c r="G49" s="648"/>
      <c r="H49" s="649"/>
      <c r="I49" s="379"/>
      <c r="J49" s="380"/>
      <c r="K49" s="647"/>
    </row>
    <row r="50" spans="1:11" ht="33" customHeight="1">
      <c r="A50" s="38"/>
      <c r="B50" s="90"/>
      <c r="C50" s="209"/>
      <c r="D50" s="209"/>
      <c r="E50" s="209"/>
      <c r="F50" s="209"/>
      <c r="G50" s="209"/>
      <c r="H50" s="209"/>
      <c r="I50" s="379"/>
      <c r="J50" s="380"/>
      <c r="K50" s="647"/>
    </row>
    <row r="51" spans="1:11" ht="21" customHeight="1">
      <c r="A51" s="9" t="s">
        <v>512</v>
      </c>
      <c r="B51" s="123">
        <v>10</v>
      </c>
      <c r="C51" s="636" t="s">
        <v>416</v>
      </c>
      <c r="D51" s="648"/>
      <c r="E51" s="648"/>
      <c r="F51" s="648"/>
      <c r="G51" s="648"/>
      <c r="H51" s="649"/>
      <c r="I51" s="375">
        <v>19818.9</v>
      </c>
      <c r="J51" s="375">
        <v>35169.4</v>
      </c>
      <c r="K51" s="636" t="s">
        <v>416</v>
      </c>
    </row>
    <row r="52" spans="1:11" ht="15" customHeight="1">
      <c r="A52" s="38"/>
      <c r="B52" s="90"/>
      <c r="C52" s="647"/>
      <c r="D52" s="648"/>
      <c r="E52" s="648"/>
      <c r="F52" s="648"/>
      <c r="G52" s="648"/>
      <c r="H52" s="649"/>
      <c r="I52" s="379"/>
      <c r="J52" s="379"/>
      <c r="K52" s="647"/>
    </row>
    <row r="53" spans="1:11" ht="15" customHeight="1">
      <c r="A53" s="38"/>
      <c r="B53" s="90"/>
      <c r="C53" s="647"/>
      <c r="D53" s="648"/>
      <c r="E53" s="648"/>
      <c r="F53" s="648"/>
      <c r="G53" s="648"/>
      <c r="H53" s="649"/>
      <c r="I53" s="379"/>
      <c r="J53" s="379"/>
      <c r="K53" s="647"/>
    </row>
    <row r="54" spans="1:11" ht="33" customHeight="1">
      <c r="A54" s="38"/>
      <c r="B54" s="90"/>
      <c r="C54" s="209"/>
      <c r="D54" s="209"/>
      <c r="E54" s="209"/>
      <c r="F54" s="209"/>
      <c r="G54" s="209"/>
      <c r="H54" s="209"/>
      <c r="I54" s="379"/>
      <c r="J54" s="379"/>
      <c r="K54" s="647"/>
    </row>
    <row r="55" spans="1:11" ht="33" customHeight="1">
      <c r="A55" s="9" t="s">
        <v>670</v>
      </c>
      <c r="B55" s="123">
        <v>10</v>
      </c>
      <c r="C55" s="636" t="s">
        <v>416</v>
      </c>
      <c r="D55" s="648"/>
      <c r="E55" s="648"/>
      <c r="F55" s="648"/>
      <c r="G55" s="648"/>
      <c r="H55" s="649"/>
      <c r="I55" s="375">
        <v>19747.8</v>
      </c>
      <c r="J55" s="375">
        <v>35169.4</v>
      </c>
      <c r="K55" s="646" t="s">
        <v>416</v>
      </c>
    </row>
    <row r="56" spans="1:11" ht="33" customHeight="1">
      <c r="A56" s="38"/>
      <c r="B56" s="90"/>
      <c r="C56" s="647"/>
      <c r="D56" s="648"/>
      <c r="E56" s="648"/>
      <c r="F56" s="648"/>
      <c r="G56" s="648"/>
      <c r="H56" s="649"/>
      <c r="I56" s="379"/>
      <c r="J56" s="379"/>
      <c r="K56" s="646"/>
    </row>
    <row r="57" spans="1:11" ht="24" customHeight="1">
      <c r="A57" s="38"/>
      <c r="B57" s="90"/>
      <c r="C57" s="647"/>
      <c r="D57" s="648"/>
      <c r="E57" s="648"/>
      <c r="F57" s="648"/>
      <c r="G57" s="648"/>
      <c r="H57" s="649"/>
      <c r="I57" s="379"/>
      <c r="J57" s="379"/>
      <c r="K57" s="646"/>
    </row>
    <row r="58" spans="1:11" ht="21" customHeight="1">
      <c r="A58" s="9" t="s">
        <v>614</v>
      </c>
      <c r="B58" s="123">
        <v>10</v>
      </c>
      <c r="C58" s="636" t="s">
        <v>416</v>
      </c>
      <c r="D58" s="648"/>
      <c r="E58" s="648"/>
      <c r="F58" s="648"/>
      <c r="G58" s="648"/>
      <c r="H58" s="649"/>
      <c r="I58" s="375">
        <v>19583</v>
      </c>
      <c r="J58" s="375">
        <v>35169.4</v>
      </c>
      <c r="K58" s="636" t="s">
        <v>416</v>
      </c>
    </row>
    <row r="59" spans="1:11" ht="15" customHeight="1">
      <c r="A59" s="38"/>
      <c r="B59" s="90"/>
      <c r="C59" s="647"/>
      <c r="D59" s="648"/>
      <c r="E59" s="648"/>
      <c r="F59" s="648"/>
      <c r="G59" s="648"/>
      <c r="H59" s="649"/>
      <c r="I59" s="91"/>
      <c r="J59" s="140"/>
      <c r="K59" s="647"/>
    </row>
    <row r="60" spans="1:11" ht="15" customHeight="1">
      <c r="A60" s="38"/>
      <c r="B60" s="90"/>
      <c r="C60" s="647"/>
      <c r="D60" s="648"/>
      <c r="E60" s="648"/>
      <c r="F60" s="648"/>
      <c r="G60" s="648"/>
      <c r="H60" s="649"/>
      <c r="I60" s="91"/>
      <c r="J60" s="140"/>
      <c r="K60" s="647"/>
    </row>
    <row r="61" spans="1:11" ht="33" customHeight="1">
      <c r="A61" s="38"/>
      <c r="B61" s="90"/>
      <c r="C61" s="209"/>
      <c r="D61" s="209"/>
      <c r="E61" s="209"/>
      <c r="F61" s="209"/>
      <c r="G61" s="209"/>
      <c r="H61" s="209"/>
      <c r="I61" s="91"/>
      <c r="J61" s="91"/>
      <c r="K61" s="647"/>
    </row>
    <row r="62" spans="1:11" ht="21" customHeight="1">
      <c r="A62" s="9" t="s">
        <v>656</v>
      </c>
      <c r="B62" s="123">
        <v>10</v>
      </c>
      <c r="C62" s="636" t="s">
        <v>416</v>
      </c>
      <c r="D62" s="648"/>
      <c r="E62" s="648"/>
      <c r="F62" s="648"/>
      <c r="G62" s="648"/>
      <c r="H62" s="649"/>
      <c r="I62" s="375">
        <f>SUM(I71:I82)</f>
        <v>19433.1</v>
      </c>
      <c r="J62" s="375">
        <f>SUM(J71:J82)</f>
        <v>35169.399999999994</v>
      </c>
      <c r="K62" s="636" t="s">
        <v>416</v>
      </c>
    </row>
    <row r="63" spans="1:11" ht="15" customHeight="1">
      <c r="A63" s="38"/>
      <c r="B63" s="90"/>
      <c r="C63" s="647"/>
      <c r="D63" s="648"/>
      <c r="E63" s="648"/>
      <c r="F63" s="648"/>
      <c r="G63" s="648"/>
      <c r="H63" s="649"/>
      <c r="I63" s="91"/>
      <c r="J63" s="140"/>
      <c r="K63" s="647"/>
    </row>
    <row r="64" spans="1:11" ht="15" customHeight="1">
      <c r="A64" s="38"/>
      <c r="B64" s="90"/>
      <c r="C64" s="647"/>
      <c r="D64" s="648"/>
      <c r="E64" s="648"/>
      <c r="F64" s="648"/>
      <c r="G64" s="648"/>
      <c r="H64" s="649"/>
      <c r="I64" s="91"/>
      <c r="J64" s="140"/>
      <c r="K64" s="647"/>
    </row>
    <row r="65" spans="1:11" ht="33" customHeight="1">
      <c r="A65" s="25"/>
      <c r="B65" s="26"/>
      <c r="C65" s="243"/>
      <c r="D65" s="243"/>
      <c r="E65" s="243"/>
      <c r="F65" s="243"/>
      <c r="G65" s="243"/>
      <c r="H65" s="243"/>
      <c r="I65" s="29"/>
      <c r="J65" s="29"/>
      <c r="K65" s="632"/>
    </row>
    <row r="66" spans="2:11" s="17" customFormat="1" ht="27.75">
      <c r="B66" s="476"/>
      <c r="C66" s="645" t="s">
        <v>642</v>
      </c>
      <c r="D66" s="645"/>
      <c r="E66" s="645"/>
      <c r="F66" s="645"/>
      <c r="G66" s="645"/>
      <c r="H66" s="645"/>
      <c r="I66" s="645"/>
      <c r="J66" s="645"/>
      <c r="K66" s="476"/>
    </row>
    <row r="67" spans="1:11" s="17" customFormat="1" ht="6.75" customHeight="1">
      <c r="A67" s="7"/>
      <c r="B67" s="1"/>
      <c r="C67" s="15"/>
      <c r="D67" s="15"/>
      <c r="E67" s="15"/>
      <c r="F67" s="16"/>
      <c r="G67" s="16"/>
      <c r="H67" s="16"/>
      <c r="I67" s="16"/>
      <c r="J67" s="16"/>
      <c r="K67" s="15"/>
    </row>
    <row r="68" spans="1:11" ht="24.75" customHeight="1">
      <c r="A68" s="18" t="s">
        <v>290</v>
      </c>
      <c r="B68" s="19" t="s">
        <v>77</v>
      </c>
      <c r="C68" s="20" t="s">
        <v>29</v>
      </c>
      <c r="D68" s="355" t="s">
        <v>30</v>
      </c>
      <c r="E68" s="610" t="s">
        <v>215</v>
      </c>
      <c r="F68" s="276" t="s">
        <v>216</v>
      </c>
      <c r="G68" s="276" t="s">
        <v>217</v>
      </c>
      <c r="H68" s="276" t="s">
        <v>1</v>
      </c>
      <c r="I68" s="276" t="s">
        <v>2</v>
      </c>
      <c r="J68" s="276" t="s">
        <v>404</v>
      </c>
      <c r="K68" s="474" t="s">
        <v>32</v>
      </c>
    </row>
    <row r="69" spans="1:11" ht="21" customHeight="1">
      <c r="A69" s="25" t="s">
        <v>33</v>
      </c>
      <c r="B69" s="26" t="s">
        <v>28</v>
      </c>
      <c r="C69" s="25" t="s">
        <v>34</v>
      </c>
      <c r="D69" s="42"/>
      <c r="E69" s="63"/>
      <c r="F69" s="64" t="s">
        <v>35</v>
      </c>
      <c r="G69" s="28" t="s">
        <v>35</v>
      </c>
      <c r="H69" s="28" t="s">
        <v>6</v>
      </c>
      <c r="I69" s="263" t="s">
        <v>131</v>
      </c>
      <c r="J69" s="29" t="s">
        <v>131</v>
      </c>
      <c r="K69" s="27"/>
    </row>
    <row r="70" spans="1:11" ht="6.75" customHeight="1">
      <c r="A70" s="38"/>
      <c r="B70" s="90"/>
      <c r="C70" s="333"/>
      <c r="D70" s="475"/>
      <c r="E70" s="333"/>
      <c r="F70" s="333"/>
      <c r="G70" s="333"/>
      <c r="H70" s="333"/>
      <c r="I70" s="91"/>
      <c r="J70" s="91"/>
      <c r="K70" s="152"/>
    </row>
    <row r="71" spans="1:11" s="79" customFormat="1" ht="14.25" customHeight="1">
      <c r="A71" s="38" t="s">
        <v>240</v>
      </c>
      <c r="B71" s="39">
        <v>28</v>
      </c>
      <c r="C71" s="582" t="s">
        <v>175</v>
      </c>
      <c r="D71" s="21" t="s">
        <v>599</v>
      </c>
      <c r="E71" s="21" t="s">
        <v>177</v>
      </c>
      <c r="F71" s="228">
        <v>30</v>
      </c>
      <c r="G71" s="228">
        <v>270.4</v>
      </c>
      <c r="H71" s="228">
        <v>32</v>
      </c>
      <c r="I71" s="228">
        <v>90.2</v>
      </c>
      <c r="J71" s="228">
        <v>378.3</v>
      </c>
      <c r="K71" s="24" t="s">
        <v>551</v>
      </c>
    </row>
    <row r="72" spans="1:11" s="79" customFormat="1" ht="14.25" customHeight="1">
      <c r="A72" s="38" t="s">
        <v>362</v>
      </c>
      <c r="B72" s="39">
        <v>54</v>
      </c>
      <c r="C72" s="582" t="s">
        <v>181</v>
      </c>
      <c r="D72" s="21" t="s">
        <v>599</v>
      </c>
      <c r="E72" s="21" t="s">
        <v>213</v>
      </c>
      <c r="F72" s="228">
        <v>42.5</v>
      </c>
      <c r="G72" s="228">
        <v>210</v>
      </c>
      <c r="H72" s="228">
        <v>172</v>
      </c>
      <c r="I72" s="228">
        <v>969.5</v>
      </c>
      <c r="J72" s="228">
        <v>2509</v>
      </c>
      <c r="K72" s="24" t="s">
        <v>544</v>
      </c>
    </row>
    <row r="73" spans="1:11" s="79" customFormat="1" ht="14.25" customHeight="1">
      <c r="A73" s="38" t="s">
        <v>241</v>
      </c>
      <c r="B73" s="39">
        <v>27</v>
      </c>
      <c r="C73" s="582" t="s">
        <v>54</v>
      </c>
      <c r="D73" s="21" t="s">
        <v>600</v>
      </c>
      <c r="E73" s="21" t="s">
        <v>176</v>
      </c>
      <c r="F73" s="228">
        <v>30</v>
      </c>
      <c r="G73" s="228">
        <v>255.6</v>
      </c>
      <c r="H73" s="228">
        <v>53</v>
      </c>
      <c r="I73" s="228">
        <v>150.6</v>
      </c>
      <c r="J73" s="228">
        <v>698.5</v>
      </c>
      <c r="K73" s="24" t="s">
        <v>547</v>
      </c>
    </row>
    <row r="74" spans="1:11" s="79" customFormat="1" ht="14.25" customHeight="1">
      <c r="A74" s="38" t="s">
        <v>242</v>
      </c>
      <c r="B74" s="39">
        <v>45</v>
      </c>
      <c r="C74" s="582" t="s">
        <v>180</v>
      </c>
      <c r="D74" s="21" t="s">
        <v>600</v>
      </c>
      <c r="E74" s="21" t="s">
        <v>213</v>
      </c>
      <c r="F74" s="228">
        <v>6.7</v>
      </c>
      <c r="G74" s="228">
        <v>635.5</v>
      </c>
      <c r="H74" s="228">
        <v>114.7</v>
      </c>
      <c r="I74" s="228">
        <v>179</v>
      </c>
      <c r="J74" s="228">
        <v>385.3</v>
      </c>
      <c r="K74" s="24" t="s">
        <v>549</v>
      </c>
    </row>
    <row r="75" spans="1:11" s="79" customFormat="1" ht="14.25" customHeight="1">
      <c r="A75" s="38" t="s">
        <v>243</v>
      </c>
      <c r="B75" s="39">
        <v>19</v>
      </c>
      <c r="C75" s="650" t="s">
        <v>337</v>
      </c>
      <c r="D75" s="627" t="s">
        <v>601</v>
      </c>
      <c r="E75" s="21" t="s">
        <v>213</v>
      </c>
      <c r="F75" s="228">
        <v>56</v>
      </c>
      <c r="G75" s="228">
        <v>1273</v>
      </c>
      <c r="H75" s="228">
        <v>979</v>
      </c>
      <c r="I75" s="228">
        <v>7982</v>
      </c>
      <c r="J75" s="228">
        <v>15415</v>
      </c>
      <c r="K75" s="24" t="s">
        <v>544</v>
      </c>
    </row>
    <row r="76" spans="1:11" ht="16.5" customHeight="1">
      <c r="A76" s="38"/>
      <c r="B76" s="39"/>
      <c r="C76" s="628"/>
      <c r="D76" s="627"/>
      <c r="E76" s="21"/>
      <c r="F76" s="521"/>
      <c r="G76" s="521"/>
      <c r="H76" s="521"/>
      <c r="I76" s="521"/>
      <c r="J76" s="521"/>
      <c r="K76" s="24"/>
    </row>
    <row r="77" spans="1:11" ht="14.25" customHeight="1">
      <c r="A77" s="38" t="s">
        <v>363</v>
      </c>
      <c r="B77" s="39">
        <v>83</v>
      </c>
      <c r="C77" s="650" t="s">
        <v>338</v>
      </c>
      <c r="D77" s="21" t="s">
        <v>602</v>
      </c>
      <c r="E77" s="21" t="s">
        <v>170</v>
      </c>
      <c r="F77" s="228">
        <v>87.5</v>
      </c>
      <c r="G77" s="228">
        <v>510</v>
      </c>
      <c r="H77" s="570">
        <v>499.8</v>
      </c>
      <c r="I77" s="571">
        <v>9793</v>
      </c>
      <c r="J77" s="228">
        <v>15441</v>
      </c>
      <c r="K77" s="24" t="s">
        <v>537</v>
      </c>
    </row>
    <row r="78" spans="1:11" ht="16.5" customHeight="1">
      <c r="A78" s="38"/>
      <c r="B78" s="39"/>
      <c r="C78" s="650"/>
      <c r="D78" s="21"/>
      <c r="E78" s="21"/>
      <c r="F78" s="225"/>
      <c r="G78" s="225"/>
      <c r="H78" s="225"/>
      <c r="I78" s="225"/>
      <c r="J78" s="225"/>
      <c r="K78" s="24"/>
    </row>
    <row r="79" spans="1:11" ht="14.25" customHeight="1">
      <c r="A79" s="38" t="s">
        <v>364</v>
      </c>
      <c r="B79" s="39">
        <v>69</v>
      </c>
      <c r="C79" s="582" t="s">
        <v>443</v>
      </c>
      <c r="D79" s="21" t="s">
        <v>602</v>
      </c>
      <c r="E79" s="21" t="s">
        <v>335</v>
      </c>
      <c r="F79" s="521">
        <v>36</v>
      </c>
      <c r="G79" s="521">
        <v>120</v>
      </c>
      <c r="H79" s="521">
        <v>11.6</v>
      </c>
      <c r="I79" s="521">
        <v>100.6</v>
      </c>
      <c r="J79" s="521">
        <v>115</v>
      </c>
      <c r="K79" s="24" t="s">
        <v>538</v>
      </c>
    </row>
    <row r="80" spans="1:11" ht="14.25" customHeight="1">
      <c r="A80" s="38" t="s">
        <v>246</v>
      </c>
      <c r="B80" s="39">
        <v>87</v>
      </c>
      <c r="C80" s="582" t="s">
        <v>55</v>
      </c>
      <c r="D80" s="21" t="s">
        <v>603</v>
      </c>
      <c r="E80" s="21" t="s">
        <v>178</v>
      </c>
      <c r="F80" s="228">
        <v>2</v>
      </c>
      <c r="G80" s="228">
        <v>82.5</v>
      </c>
      <c r="H80" s="228">
        <v>6.6</v>
      </c>
      <c r="I80" s="228">
        <v>16.9</v>
      </c>
      <c r="J80" s="228">
        <v>16</v>
      </c>
      <c r="K80" s="24" t="s">
        <v>537</v>
      </c>
    </row>
    <row r="81" spans="1:11" ht="14.25" customHeight="1">
      <c r="A81" s="38" t="s">
        <v>244</v>
      </c>
      <c r="B81" s="39">
        <v>44</v>
      </c>
      <c r="C81" s="582" t="s">
        <v>179</v>
      </c>
      <c r="D81" s="21" t="s">
        <v>604</v>
      </c>
      <c r="E81" s="21" t="s">
        <v>213</v>
      </c>
      <c r="F81" s="228">
        <v>8.5</v>
      </c>
      <c r="G81" s="228">
        <v>420</v>
      </c>
      <c r="H81" s="228">
        <v>11.2</v>
      </c>
      <c r="I81" s="228">
        <v>45.2</v>
      </c>
      <c r="J81" s="228">
        <v>75.6</v>
      </c>
      <c r="K81" s="24" t="s">
        <v>549</v>
      </c>
    </row>
    <row r="82" spans="1:11" ht="14.25" customHeight="1">
      <c r="A82" s="25" t="s">
        <v>245</v>
      </c>
      <c r="B82" s="139">
        <v>33</v>
      </c>
      <c r="C82" s="583" t="s">
        <v>336</v>
      </c>
      <c r="D82" s="42" t="s">
        <v>604</v>
      </c>
      <c r="E82" s="42" t="s">
        <v>213</v>
      </c>
      <c r="F82" s="230">
        <v>15.3</v>
      </c>
      <c r="G82" s="230">
        <v>470</v>
      </c>
      <c r="H82" s="230">
        <v>26</v>
      </c>
      <c r="I82" s="230">
        <v>106.1</v>
      </c>
      <c r="J82" s="230">
        <v>135.7</v>
      </c>
      <c r="K82" s="62" t="s">
        <v>547</v>
      </c>
    </row>
    <row r="83" ht="15.75" customHeight="1">
      <c r="A83" s="10" t="s">
        <v>609</v>
      </c>
    </row>
    <row r="84" ht="16.5">
      <c r="H84" s="224"/>
    </row>
  </sheetData>
  <mergeCells count="27">
    <mergeCell ref="K51:K54"/>
    <mergeCell ref="K47:K50"/>
    <mergeCell ref="C62:H64"/>
    <mergeCell ref="K62:K65"/>
    <mergeCell ref="C58:H60"/>
    <mergeCell ref="C55:H57"/>
    <mergeCell ref="C19:H20"/>
    <mergeCell ref="K19:K23"/>
    <mergeCell ref="C39:H41"/>
    <mergeCell ref="C24:H26"/>
    <mergeCell ref="K24:K28"/>
    <mergeCell ref="C29:H31"/>
    <mergeCell ref="C77:C78"/>
    <mergeCell ref="D75:D76"/>
    <mergeCell ref="C47:H49"/>
    <mergeCell ref="C75:C76"/>
    <mergeCell ref="C51:H53"/>
    <mergeCell ref="C1:J1"/>
    <mergeCell ref="C66:J66"/>
    <mergeCell ref="K55:K57"/>
    <mergeCell ref="K29:K33"/>
    <mergeCell ref="C34:H36"/>
    <mergeCell ref="K34:K38"/>
    <mergeCell ref="K39:K42"/>
    <mergeCell ref="K58:K61"/>
    <mergeCell ref="C43:H45"/>
    <mergeCell ref="K43:K46"/>
  </mergeCells>
  <printOptions horizontalCentered="1"/>
  <pageMargins left="0.4724409448818898" right="0.2755905511811024" top="0.5905511811023623" bottom="0.7480314960629921" header="0.5118110236220472" footer="0.5118110236220472"/>
  <pageSetup horizontalDpi="600" verticalDpi="600" orientation="landscape" paperSize="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I48" sqref="I48"/>
    </sheetView>
  </sheetViews>
  <sheetFormatPr defaultColWidth="9.00390625" defaultRowHeight="15.75"/>
  <cols>
    <col min="1" max="1" width="13.375" style="307" customWidth="1"/>
    <col min="2" max="2" width="6.625" style="307" customWidth="1"/>
    <col min="3" max="3" width="8.25390625" style="278" customWidth="1"/>
    <col min="4" max="4" width="8.875" style="278" customWidth="1"/>
    <col min="5" max="5" width="12.625" style="278" customWidth="1"/>
    <col min="6" max="6" width="6.875" style="308" customWidth="1"/>
    <col min="7" max="7" width="9.75390625" style="308" customWidth="1"/>
    <col min="8" max="8" width="8.625" style="308" customWidth="1"/>
    <col min="9" max="9" width="9.875" style="308" customWidth="1"/>
    <col min="10" max="10" width="11.25390625" style="308" customWidth="1"/>
    <col min="11" max="11" width="28.75390625" style="278" customWidth="1"/>
    <col min="12" max="16384" width="9.00390625" style="278" customWidth="1"/>
  </cols>
  <sheetData>
    <row r="1" spans="1:11" s="399" customFormat="1" ht="46.5" customHeight="1">
      <c r="A1" s="396" t="s">
        <v>576</v>
      </c>
      <c r="B1" s="396"/>
      <c r="C1" s="397"/>
      <c r="D1" s="397"/>
      <c r="E1" s="397"/>
      <c r="F1" s="398"/>
      <c r="G1" s="398"/>
      <c r="H1" s="398"/>
      <c r="I1" s="398"/>
      <c r="J1" s="398"/>
      <c r="K1" s="397"/>
    </row>
    <row r="2" spans="1:11" s="268" customFormat="1" ht="12" customHeight="1">
      <c r="A2" s="269"/>
      <c r="B2" s="265"/>
      <c r="C2" s="270"/>
      <c r="D2" s="270"/>
      <c r="E2" s="270"/>
      <c r="F2" s="271"/>
      <c r="G2" s="271"/>
      <c r="H2" s="271"/>
      <c r="I2" s="271"/>
      <c r="J2" s="271"/>
      <c r="K2" s="270"/>
    </row>
    <row r="3" spans="1:11" ht="24.75" customHeight="1">
      <c r="A3" s="272" t="s">
        <v>296</v>
      </c>
      <c r="B3" s="273" t="s">
        <v>77</v>
      </c>
      <c r="C3" s="274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79" t="s">
        <v>33</v>
      </c>
      <c r="B4" s="280" t="s">
        <v>28</v>
      </c>
      <c r="C4" s="279" t="s">
        <v>34</v>
      </c>
      <c r="D4" s="281"/>
      <c r="E4" s="281" t="s">
        <v>99</v>
      </c>
      <c r="F4" s="282" t="s">
        <v>35</v>
      </c>
      <c r="G4" s="282" t="s">
        <v>35</v>
      </c>
      <c r="H4" s="282" t="s">
        <v>6</v>
      </c>
      <c r="I4" s="283" t="s">
        <v>130</v>
      </c>
      <c r="J4" s="283" t="s">
        <v>130</v>
      </c>
      <c r="K4" s="281"/>
    </row>
    <row r="5" spans="1:13" ht="13.5" customHeight="1" hidden="1">
      <c r="A5" s="284" t="s">
        <v>79</v>
      </c>
      <c r="B5" s="150">
        <v>3</v>
      </c>
      <c r="C5" s="285" t="s">
        <v>113</v>
      </c>
      <c r="D5" s="286"/>
      <c r="E5" s="286"/>
      <c r="F5" s="287">
        <v>76.5</v>
      </c>
      <c r="G5" s="287">
        <v>3305</v>
      </c>
      <c r="H5" s="287">
        <v>467.9</v>
      </c>
      <c r="I5" s="287">
        <v>16.82</v>
      </c>
      <c r="J5" s="287">
        <v>59.2</v>
      </c>
      <c r="K5" s="288" t="s">
        <v>113</v>
      </c>
      <c r="L5" s="289"/>
      <c r="M5" s="289"/>
    </row>
    <row r="6" spans="1:13" ht="12.75" customHeight="1" hidden="1">
      <c r="A6" s="284" t="s">
        <v>81</v>
      </c>
      <c r="B6" s="150">
        <v>3</v>
      </c>
      <c r="C6" s="290" t="s">
        <v>113</v>
      </c>
      <c r="D6" s="291"/>
      <c r="E6" s="291"/>
      <c r="F6" s="287">
        <v>76.5</v>
      </c>
      <c r="G6" s="287">
        <v>3305</v>
      </c>
      <c r="H6" s="287">
        <v>467.9</v>
      </c>
      <c r="I6" s="287">
        <v>16.81</v>
      </c>
      <c r="J6" s="287">
        <v>59.2</v>
      </c>
      <c r="K6" s="292" t="s">
        <v>113</v>
      </c>
      <c r="L6" s="289"/>
      <c r="M6" s="289"/>
    </row>
    <row r="7" spans="1:13" ht="12.75" customHeight="1" hidden="1">
      <c r="A7" s="284" t="s">
        <v>7</v>
      </c>
      <c r="B7" s="150">
        <v>3</v>
      </c>
      <c r="C7" s="290" t="s">
        <v>113</v>
      </c>
      <c r="D7" s="291"/>
      <c r="E7" s="291"/>
      <c r="F7" s="287">
        <v>76.5</v>
      </c>
      <c r="G7" s="287">
        <v>3305</v>
      </c>
      <c r="H7" s="287">
        <v>467.9</v>
      </c>
      <c r="I7" s="287">
        <v>16.81</v>
      </c>
      <c r="J7" s="287">
        <v>59.2</v>
      </c>
      <c r="K7" s="292" t="s">
        <v>113</v>
      </c>
      <c r="L7" s="289"/>
      <c r="M7" s="289"/>
    </row>
    <row r="8" spans="1:13" ht="12.75" customHeight="1" hidden="1">
      <c r="A8" s="284" t="s">
        <v>8</v>
      </c>
      <c r="B8" s="150">
        <v>3</v>
      </c>
      <c r="C8" s="290" t="s">
        <v>113</v>
      </c>
      <c r="D8" s="291"/>
      <c r="E8" s="291"/>
      <c r="F8" s="287">
        <v>76.5</v>
      </c>
      <c r="G8" s="287">
        <v>3305</v>
      </c>
      <c r="H8" s="287">
        <v>467.9</v>
      </c>
      <c r="I8" s="287">
        <v>17.26</v>
      </c>
      <c r="J8" s="287">
        <v>59.2</v>
      </c>
      <c r="K8" s="292" t="s">
        <v>113</v>
      </c>
      <c r="L8" s="289"/>
      <c r="M8" s="289"/>
    </row>
    <row r="9" spans="1:13" ht="15" customHeight="1" hidden="1">
      <c r="A9" s="284" t="s">
        <v>9</v>
      </c>
      <c r="B9" s="150">
        <v>3</v>
      </c>
      <c r="C9" s="291" t="s">
        <v>125</v>
      </c>
      <c r="D9" s="290"/>
      <c r="E9" s="290"/>
      <c r="F9" s="293"/>
      <c r="G9" s="294"/>
      <c r="H9" s="287">
        <v>467.9</v>
      </c>
      <c r="I9" s="287">
        <v>15.82</v>
      </c>
      <c r="J9" s="287">
        <v>59.2</v>
      </c>
      <c r="K9" s="292" t="s">
        <v>113</v>
      </c>
      <c r="L9" s="289"/>
      <c r="M9" s="289"/>
    </row>
    <row r="10" spans="1:13" ht="15" customHeight="1" hidden="1">
      <c r="A10" s="284" t="s">
        <v>10</v>
      </c>
      <c r="B10" s="150">
        <v>3</v>
      </c>
      <c r="C10" s="620" t="s">
        <v>304</v>
      </c>
      <c r="D10" s="666"/>
      <c r="E10" s="666"/>
      <c r="F10" s="666"/>
      <c r="G10" s="666"/>
      <c r="H10" s="667"/>
      <c r="I10" s="287">
        <v>1582</v>
      </c>
      <c r="J10" s="287">
        <v>5920</v>
      </c>
      <c r="K10" s="261" t="s">
        <v>113</v>
      </c>
      <c r="L10" s="289"/>
      <c r="M10" s="289"/>
    </row>
    <row r="11" spans="1:13" ht="15" customHeight="1" hidden="1">
      <c r="A11" s="284" t="s">
        <v>11</v>
      </c>
      <c r="B11" s="150">
        <v>3</v>
      </c>
      <c r="C11" s="620" t="s">
        <v>304</v>
      </c>
      <c r="D11" s="666"/>
      <c r="E11" s="666"/>
      <c r="F11" s="666"/>
      <c r="G11" s="666"/>
      <c r="H11" s="667"/>
      <c r="I11" s="287">
        <v>15.82</v>
      </c>
      <c r="J11" s="287">
        <v>59.2</v>
      </c>
      <c r="K11" s="261" t="s">
        <v>113</v>
      </c>
      <c r="L11" s="289"/>
      <c r="M11" s="289"/>
    </row>
    <row r="12" spans="1:13" ht="15" customHeight="1" hidden="1">
      <c r="A12" s="284" t="s">
        <v>74</v>
      </c>
      <c r="B12" s="150">
        <v>3</v>
      </c>
      <c r="C12" s="620" t="s">
        <v>304</v>
      </c>
      <c r="D12" s="666"/>
      <c r="E12" s="666"/>
      <c r="F12" s="666"/>
      <c r="G12" s="666"/>
      <c r="H12" s="667"/>
      <c r="I12" s="287">
        <v>1715</v>
      </c>
      <c r="J12" s="287">
        <v>5920</v>
      </c>
      <c r="K12" s="261" t="s">
        <v>113</v>
      </c>
      <c r="L12" s="289"/>
      <c r="M12" s="289"/>
    </row>
    <row r="13" spans="1:13" ht="15" customHeight="1" hidden="1">
      <c r="A13" s="284" t="s">
        <v>75</v>
      </c>
      <c r="B13" s="150">
        <v>3</v>
      </c>
      <c r="C13" s="620" t="s">
        <v>304</v>
      </c>
      <c r="D13" s="666"/>
      <c r="E13" s="666"/>
      <c r="F13" s="666"/>
      <c r="G13" s="666"/>
      <c r="H13" s="667"/>
      <c r="I13" s="295">
        <v>1592</v>
      </c>
      <c r="J13" s="295">
        <v>5920</v>
      </c>
      <c r="K13" s="261" t="s">
        <v>113</v>
      </c>
      <c r="L13" s="289"/>
      <c r="M13" s="289"/>
    </row>
    <row r="14" spans="1:13" ht="15" customHeight="1" hidden="1">
      <c r="A14" s="284" t="s">
        <v>111</v>
      </c>
      <c r="B14" s="150">
        <v>3</v>
      </c>
      <c r="C14" s="620" t="s">
        <v>304</v>
      </c>
      <c r="D14" s="666"/>
      <c r="E14" s="666"/>
      <c r="F14" s="666"/>
      <c r="G14" s="666"/>
      <c r="H14" s="667"/>
      <c r="I14" s="295">
        <v>1713</v>
      </c>
      <c r="J14" s="295">
        <v>5815</v>
      </c>
      <c r="K14" s="261" t="s">
        <v>113</v>
      </c>
      <c r="L14" s="289"/>
      <c r="M14" s="289"/>
    </row>
    <row r="15" spans="1:13" ht="15" customHeight="1" hidden="1">
      <c r="A15" s="284" t="s">
        <v>377</v>
      </c>
      <c r="B15" s="150">
        <v>9</v>
      </c>
      <c r="C15" s="633" t="s">
        <v>360</v>
      </c>
      <c r="D15" s="634"/>
      <c r="E15" s="634"/>
      <c r="F15" s="634"/>
      <c r="G15" s="634"/>
      <c r="H15" s="635"/>
      <c r="I15" s="295">
        <v>1721</v>
      </c>
      <c r="J15" s="295">
        <v>5921</v>
      </c>
      <c r="K15" s="615" t="s">
        <v>360</v>
      </c>
      <c r="L15" s="289"/>
      <c r="M15" s="289"/>
    </row>
    <row r="16" spans="1:13" ht="27.75" customHeight="1" hidden="1">
      <c r="A16" s="296"/>
      <c r="B16" s="297"/>
      <c r="C16" s="611"/>
      <c r="D16" s="634"/>
      <c r="E16" s="634"/>
      <c r="F16" s="634"/>
      <c r="G16" s="634"/>
      <c r="H16" s="635"/>
      <c r="I16" s="295"/>
      <c r="J16" s="295"/>
      <c r="K16" s="616"/>
      <c r="L16" s="289"/>
      <c r="M16" s="289"/>
    </row>
    <row r="17" spans="1:13" ht="12.75" customHeight="1" hidden="1">
      <c r="A17" s="284"/>
      <c r="B17" s="150"/>
      <c r="C17" s="611"/>
      <c r="D17" s="634"/>
      <c r="E17" s="634"/>
      <c r="F17" s="634"/>
      <c r="G17" s="634"/>
      <c r="H17" s="635"/>
      <c r="I17" s="295"/>
      <c r="J17" s="295"/>
      <c r="K17" s="616"/>
      <c r="L17" s="289"/>
      <c r="M17" s="289"/>
    </row>
    <row r="18" spans="1:13" ht="15" customHeight="1" hidden="1">
      <c r="A18" s="284" t="s">
        <v>378</v>
      </c>
      <c r="B18" s="150">
        <v>9</v>
      </c>
      <c r="C18" s="633" t="s">
        <v>409</v>
      </c>
      <c r="D18" s="634"/>
      <c r="E18" s="634"/>
      <c r="F18" s="634"/>
      <c r="G18" s="634"/>
      <c r="H18" s="635"/>
      <c r="I18" s="295">
        <v>1720</v>
      </c>
      <c r="J18" s="295">
        <v>5921</v>
      </c>
      <c r="K18" s="615" t="s">
        <v>415</v>
      </c>
      <c r="L18" s="289"/>
      <c r="M18" s="289"/>
    </row>
    <row r="19" spans="1:13" ht="27.75" customHeight="1" hidden="1">
      <c r="A19" s="296"/>
      <c r="B19" s="297"/>
      <c r="C19" s="611"/>
      <c r="D19" s="634"/>
      <c r="E19" s="634"/>
      <c r="F19" s="634"/>
      <c r="G19" s="634"/>
      <c r="H19" s="635"/>
      <c r="I19" s="287"/>
      <c r="J19" s="287"/>
      <c r="K19" s="616"/>
      <c r="L19" s="289"/>
      <c r="M19" s="289"/>
    </row>
    <row r="20" spans="1:13" ht="39" customHeight="1" hidden="1">
      <c r="A20" s="299"/>
      <c r="B20" s="297"/>
      <c r="C20" s="611"/>
      <c r="D20" s="634"/>
      <c r="E20" s="634"/>
      <c r="F20" s="634"/>
      <c r="G20" s="634"/>
      <c r="H20" s="635"/>
      <c r="I20" s="287"/>
      <c r="J20" s="287"/>
      <c r="K20" s="616"/>
      <c r="L20" s="289"/>
      <c r="M20" s="289"/>
    </row>
    <row r="21" spans="1:13" ht="15" customHeight="1" hidden="1">
      <c r="A21" s="284" t="s">
        <v>379</v>
      </c>
      <c r="B21" s="150">
        <v>9</v>
      </c>
      <c r="C21" s="633" t="s">
        <v>409</v>
      </c>
      <c r="D21" s="634"/>
      <c r="E21" s="634"/>
      <c r="F21" s="634"/>
      <c r="G21" s="634"/>
      <c r="H21" s="635"/>
      <c r="I21" s="295">
        <v>1803</v>
      </c>
      <c r="J21" s="295">
        <v>5974</v>
      </c>
      <c r="K21" s="615" t="s">
        <v>415</v>
      </c>
      <c r="L21" s="289"/>
      <c r="M21" s="289"/>
    </row>
    <row r="22" spans="1:13" ht="27.75" customHeight="1" hidden="1">
      <c r="A22" s="296"/>
      <c r="B22" s="297"/>
      <c r="C22" s="611"/>
      <c r="D22" s="634"/>
      <c r="E22" s="634"/>
      <c r="F22" s="634"/>
      <c r="G22" s="634"/>
      <c r="H22" s="635"/>
      <c r="I22" s="287"/>
      <c r="J22" s="287"/>
      <c r="K22" s="616"/>
      <c r="L22" s="289"/>
      <c r="M22" s="289"/>
    </row>
    <row r="23" spans="1:13" ht="40.5" customHeight="1" hidden="1">
      <c r="A23" s="299"/>
      <c r="B23" s="297"/>
      <c r="C23" s="611"/>
      <c r="D23" s="634"/>
      <c r="E23" s="634"/>
      <c r="F23" s="634"/>
      <c r="G23" s="634"/>
      <c r="H23" s="635"/>
      <c r="I23" s="287"/>
      <c r="J23" s="287"/>
      <c r="K23" s="616"/>
      <c r="L23" s="289"/>
      <c r="M23" s="289"/>
    </row>
    <row r="24" spans="1:13" ht="15" customHeight="1" hidden="1">
      <c r="A24" s="284" t="s">
        <v>380</v>
      </c>
      <c r="B24" s="150">
        <v>9</v>
      </c>
      <c r="C24" s="633" t="s">
        <v>409</v>
      </c>
      <c r="D24" s="634"/>
      <c r="E24" s="634"/>
      <c r="F24" s="634"/>
      <c r="G24" s="634"/>
      <c r="H24" s="635"/>
      <c r="I24" s="295">
        <v>1803</v>
      </c>
      <c r="J24" s="295">
        <v>5974</v>
      </c>
      <c r="K24" s="618" t="s">
        <v>415</v>
      </c>
      <c r="L24" s="289"/>
      <c r="M24" s="289"/>
    </row>
    <row r="25" spans="1:13" ht="27.75" customHeight="1" hidden="1">
      <c r="A25" s="296"/>
      <c r="B25" s="297"/>
      <c r="C25" s="611"/>
      <c r="D25" s="634"/>
      <c r="E25" s="634"/>
      <c r="F25" s="634"/>
      <c r="G25" s="634"/>
      <c r="H25" s="635"/>
      <c r="I25" s="287"/>
      <c r="J25" s="287"/>
      <c r="K25" s="619"/>
      <c r="L25" s="289"/>
      <c r="M25" s="289"/>
    </row>
    <row r="26" spans="1:13" ht="39.75" customHeight="1" hidden="1">
      <c r="A26" s="299"/>
      <c r="B26" s="297"/>
      <c r="C26" s="611"/>
      <c r="D26" s="634"/>
      <c r="E26" s="634"/>
      <c r="F26" s="634"/>
      <c r="G26" s="634"/>
      <c r="H26" s="635"/>
      <c r="I26" s="287"/>
      <c r="J26" s="287"/>
      <c r="K26" s="619"/>
      <c r="L26" s="289"/>
      <c r="M26" s="289"/>
    </row>
    <row r="27" spans="1:13" ht="15" customHeight="1" hidden="1">
      <c r="A27" s="284" t="s">
        <v>381</v>
      </c>
      <c r="B27" s="150">
        <v>9</v>
      </c>
      <c r="C27" s="633" t="s">
        <v>409</v>
      </c>
      <c r="D27" s="634"/>
      <c r="E27" s="634"/>
      <c r="F27" s="634"/>
      <c r="G27" s="634"/>
      <c r="H27" s="635"/>
      <c r="I27" s="300">
        <v>1803</v>
      </c>
      <c r="J27" s="300">
        <v>5974</v>
      </c>
      <c r="K27" s="615" t="s">
        <v>415</v>
      </c>
      <c r="L27" s="289"/>
      <c r="M27" s="289"/>
    </row>
    <row r="28" spans="1:11" ht="27.75" customHeight="1" hidden="1">
      <c r="A28" s="296"/>
      <c r="B28" s="297"/>
      <c r="C28" s="611"/>
      <c r="D28" s="634"/>
      <c r="E28" s="634"/>
      <c r="F28" s="634"/>
      <c r="G28" s="634"/>
      <c r="H28" s="635"/>
      <c r="I28" s="301"/>
      <c r="J28" s="301"/>
      <c r="K28" s="616"/>
    </row>
    <row r="29" spans="1:11" ht="39.75" customHeight="1" hidden="1">
      <c r="A29" s="299"/>
      <c r="B29" s="297"/>
      <c r="C29" s="611"/>
      <c r="D29" s="634"/>
      <c r="E29" s="634"/>
      <c r="F29" s="634"/>
      <c r="G29" s="634"/>
      <c r="H29" s="635"/>
      <c r="I29" s="302"/>
      <c r="J29" s="302"/>
      <c r="K29" s="616"/>
    </row>
    <row r="30" spans="1:11" ht="15" customHeight="1" hidden="1">
      <c r="A30" s="284" t="s">
        <v>425</v>
      </c>
      <c r="B30" s="368">
        <v>9</v>
      </c>
      <c r="C30" s="633" t="s">
        <v>522</v>
      </c>
      <c r="D30" s="634"/>
      <c r="E30" s="634"/>
      <c r="F30" s="634"/>
      <c r="G30" s="634"/>
      <c r="H30" s="635"/>
      <c r="I30" s="381">
        <v>3487</v>
      </c>
      <c r="J30" s="381">
        <v>4618</v>
      </c>
      <c r="K30" s="615" t="s">
        <v>409</v>
      </c>
    </row>
    <row r="31" spans="1:11" ht="27.75" customHeight="1" hidden="1">
      <c r="A31" s="296"/>
      <c r="B31" s="369"/>
      <c r="C31" s="611"/>
      <c r="D31" s="634"/>
      <c r="E31" s="634"/>
      <c r="F31" s="634"/>
      <c r="G31" s="634"/>
      <c r="H31" s="635"/>
      <c r="I31" s="382"/>
      <c r="J31" s="381"/>
      <c r="K31" s="616"/>
    </row>
    <row r="32" spans="1:11" ht="39" customHeight="1" hidden="1">
      <c r="A32" s="299"/>
      <c r="B32" s="369"/>
      <c r="C32" s="611"/>
      <c r="D32" s="634"/>
      <c r="E32" s="634"/>
      <c r="F32" s="634"/>
      <c r="G32" s="634"/>
      <c r="H32" s="635"/>
      <c r="I32" s="382"/>
      <c r="J32" s="381"/>
      <c r="K32" s="616"/>
    </row>
    <row r="33" spans="1:11" ht="15" customHeight="1" hidden="1">
      <c r="A33" s="284" t="s">
        <v>464</v>
      </c>
      <c r="B33" s="368">
        <v>9</v>
      </c>
      <c r="C33" s="633" t="s">
        <v>409</v>
      </c>
      <c r="D33" s="634"/>
      <c r="E33" s="634"/>
      <c r="F33" s="634"/>
      <c r="G33" s="634"/>
      <c r="H33" s="635"/>
      <c r="I33" s="382">
        <v>3489</v>
      </c>
      <c r="J33" s="381">
        <v>4672</v>
      </c>
      <c r="K33" s="615" t="s">
        <v>534</v>
      </c>
    </row>
    <row r="34" spans="1:11" ht="27.75" customHeight="1" hidden="1">
      <c r="A34" s="296"/>
      <c r="B34" s="369"/>
      <c r="C34" s="611"/>
      <c r="D34" s="634"/>
      <c r="E34" s="634"/>
      <c r="F34" s="634"/>
      <c r="G34" s="634"/>
      <c r="H34" s="635"/>
      <c r="I34" s="382"/>
      <c r="J34" s="381"/>
      <c r="K34" s="616"/>
    </row>
    <row r="35" spans="1:11" ht="39" customHeight="1" hidden="1">
      <c r="A35" s="299"/>
      <c r="B35" s="369"/>
      <c r="C35" s="611"/>
      <c r="D35" s="634"/>
      <c r="E35" s="634"/>
      <c r="F35" s="634"/>
      <c r="G35" s="634"/>
      <c r="H35" s="635"/>
      <c r="I35" s="382"/>
      <c r="J35" s="381"/>
      <c r="K35" s="616"/>
    </row>
    <row r="36" spans="1:11" ht="15" customHeight="1">
      <c r="A36" s="284" t="s">
        <v>495</v>
      </c>
      <c r="B36" s="368">
        <v>9</v>
      </c>
      <c r="C36" s="633" t="s">
        <v>415</v>
      </c>
      <c r="D36" s="634"/>
      <c r="E36" s="634"/>
      <c r="F36" s="634"/>
      <c r="G36" s="634"/>
      <c r="H36" s="635"/>
      <c r="I36" s="382">
        <v>3496.7</v>
      </c>
      <c r="J36" s="381">
        <v>4654</v>
      </c>
      <c r="K36" s="615" t="s">
        <v>415</v>
      </c>
    </row>
    <row r="37" spans="1:11" ht="27.75" customHeight="1">
      <c r="A37" s="296"/>
      <c r="B37" s="369"/>
      <c r="C37" s="611"/>
      <c r="D37" s="634"/>
      <c r="E37" s="634"/>
      <c r="F37" s="634"/>
      <c r="G37" s="634"/>
      <c r="H37" s="635"/>
      <c r="I37" s="382"/>
      <c r="J37" s="381"/>
      <c r="K37" s="616"/>
    </row>
    <row r="38" spans="1:11" ht="39" customHeight="1">
      <c r="A38" s="299"/>
      <c r="B38" s="369"/>
      <c r="C38" s="611"/>
      <c r="D38" s="634"/>
      <c r="E38" s="634"/>
      <c r="F38" s="634"/>
      <c r="G38" s="634"/>
      <c r="H38" s="635"/>
      <c r="I38" s="382"/>
      <c r="J38" s="382"/>
      <c r="K38" s="616"/>
    </row>
    <row r="39" spans="1:11" ht="15" customHeight="1">
      <c r="A39" s="284" t="s">
        <v>512</v>
      </c>
      <c r="B39" s="150">
        <v>9</v>
      </c>
      <c r="C39" s="633" t="s">
        <v>415</v>
      </c>
      <c r="D39" s="634"/>
      <c r="E39" s="634"/>
      <c r="F39" s="634"/>
      <c r="G39" s="634"/>
      <c r="H39" s="635"/>
      <c r="I39" s="381">
        <v>3414.73</v>
      </c>
      <c r="J39" s="382">
        <v>4705.3</v>
      </c>
      <c r="K39" s="615" t="s">
        <v>415</v>
      </c>
    </row>
    <row r="40" spans="2:11" ht="27.75" customHeight="1">
      <c r="B40" s="297"/>
      <c r="C40" s="611"/>
      <c r="D40" s="634"/>
      <c r="E40" s="634"/>
      <c r="F40" s="634"/>
      <c r="G40" s="634"/>
      <c r="H40" s="635"/>
      <c r="I40" s="301"/>
      <c r="J40" s="301"/>
      <c r="K40" s="616"/>
    </row>
    <row r="41" spans="2:11" ht="39" customHeight="1">
      <c r="B41" s="297"/>
      <c r="C41" s="611"/>
      <c r="D41" s="634"/>
      <c r="E41" s="634"/>
      <c r="F41" s="634"/>
      <c r="G41" s="634"/>
      <c r="H41" s="635"/>
      <c r="I41" s="302"/>
      <c r="J41" s="302"/>
      <c r="K41" s="616"/>
    </row>
    <row r="42" spans="1:11" ht="15" customHeight="1">
      <c r="A42" s="284" t="s">
        <v>610</v>
      </c>
      <c r="B42" s="150">
        <v>9</v>
      </c>
      <c r="C42" s="633" t="s">
        <v>409</v>
      </c>
      <c r="D42" s="634"/>
      <c r="E42" s="634"/>
      <c r="F42" s="634"/>
      <c r="G42" s="634"/>
      <c r="H42" s="635"/>
      <c r="I42" s="381">
        <v>3278.8</v>
      </c>
      <c r="J42" s="382">
        <v>4707.8</v>
      </c>
      <c r="K42" s="615" t="s">
        <v>409</v>
      </c>
    </row>
    <row r="43" spans="2:11" ht="27.75" customHeight="1">
      <c r="B43" s="297"/>
      <c r="C43" s="611"/>
      <c r="D43" s="634"/>
      <c r="E43" s="634"/>
      <c r="F43" s="634"/>
      <c r="G43" s="634"/>
      <c r="H43" s="635"/>
      <c r="I43" s="301"/>
      <c r="J43" s="301"/>
      <c r="K43" s="616"/>
    </row>
    <row r="44" spans="2:11" ht="39" customHeight="1">
      <c r="B44" s="297"/>
      <c r="C44" s="611"/>
      <c r="D44" s="634"/>
      <c r="E44" s="634"/>
      <c r="F44" s="634"/>
      <c r="G44" s="634"/>
      <c r="H44" s="635"/>
      <c r="I44" s="302"/>
      <c r="J44" s="302"/>
      <c r="K44" s="616"/>
    </row>
    <row r="45" spans="1:11" ht="15" customHeight="1">
      <c r="A45" s="284" t="s">
        <v>614</v>
      </c>
      <c r="B45" s="150">
        <v>9</v>
      </c>
      <c r="C45" s="633" t="s">
        <v>415</v>
      </c>
      <c r="D45" s="634"/>
      <c r="E45" s="634"/>
      <c r="F45" s="634"/>
      <c r="G45" s="634"/>
      <c r="H45" s="635"/>
      <c r="I45" s="381">
        <v>3229.42</v>
      </c>
      <c r="J45" s="382">
        <v>4714.36</v>
      </c>
      <c r="K45" s="615" t="s">
        <v>415</v>
      </c>
    </row>
    <row r="46" spans="1:11" ht="27.75" customHeight="1">
      <c r="A46" s="296"/>
      <c r="B46" s="297"/>
      <c r="C46" s="611"/>
      <c r="D46" s="634"/>
      <c r="E46" s="634"/>
      <c r="F46" s="634"/>
      <c r="G46" s="634"/>
      <c r="H46" s="635"/>
      <c r="I46" s="301"/>
      <c r="J46" s="301"/>
      <c r="K46" s="616"/>
    </row>
    <row r="47" spans="1:11" ht="39" customHeight="1">
      <c r="A47" s="299"/>
      <c r="B47" s="297"/>
      <c r="C47" s="611"/>
      <c r="D47" s="634"/>
      <c r="E47" s="634"/>
      <c r="F47" s="634"/>
      <c r="G47" s="634"/>
      <c r="H47" s="635"/>
      <c r="I47" s="302"/>
      <c r="J47" s="302"/>
      <c r="K47" s="616"/>
    </row>
    <row r="48" spans="1:13" ht="15" customHeight="1">
      <c r="A48" s="284" t="s">
        <v>656</v>
      </c>
      <c r="B48" s="150">
        <v>9</v>
      </c>
      <c r="C48" s="633" t="s">
        <v>415</v>
      </c>
      <c r="D48" s="634"/>
      <c r="E48" s="634"/>
      <c r="F48" s="634"/>
      <c r="G48" s="634"/>
      <c r="H48" s="635"/>
      <c r="I48" s="381">
        <f>SUM(I56:I65)</f>
        <v>3223.0199999999995</v>
      </c>
      <c r="J48" s="382">
        <v>4714.36</v>
      </c>
      <c r="K48" s="615" t="s">
        <v>415</v>
      </c>
      <c r="L48" s="289"/>
      <c r="M48" s="289"/>
    </row>
    <row r="49" spans="1:11" ht="27.75" customHeight="1">
      <c r="A49" s="296"/>
      <c r="B49" s="297"/>
      <c r="C49" s="611"/>
      <c r="D49" s="634"/>
      <c r="E49" s="634"/>
      <c r="F49" s="634"/>
      <c r="G49" s="634"/>
      <c r="H49" s="635"/>
      <c r="I49" s="301"/>
      <c r="J49" s="301"/>
      <c r="K49" s="616"/>
    </row>
    <row r="50" spans="1:11" ht="39" customHeight="1">
      <c r="A50" s="343"/>
      <c r="B50" s="341"/>
      <c r="C50" s="612"/>
      <c r="D50" s="613"/>
      <c r="E50" s="613"/>
      <c r="F50" s="613"/>
      <c r="G50" s="613"/>
      <c r="H50" s="614"/>
      <c r="I50" s="342"/>
      <c r="J50" s="342"/>
      <c r="K50" s="617"/>
    </row>
    <row r="51" spans="1:11" ht="26.25" customHeight="1">
      <c r="A51" s="265" t="s">
        <v>577</v>
      </c>
      <c r="B51" s="265"/>
      <c r="C51" s="266"/>
      <c r="D51" s="266"/>
      <c r="E51" s="266"/>
      <c r="F51" s="267"/>
      <c r="G51" s="267"/>
      <c r="H51" s="267"/>
      <c r="I51" s="267"/>
      <c r="J51" s="267"/>
      <c r="K51" s="266"/>
    </row>
    <row r="52" spans="1:11" ht="10.5" customHeight="1">
      <c r="A52" s="269"/>
      <c r="B52" s="265"/>
      <c r="C52" s="270"/>
      <c r="D52" s="270"/>
      <c r="E52" s="270"/>
      <c r="F52" s="271"/>
      <c r="G52" s="271"/>
      <c r="H52" s="271"/>
      <c r="I52" s="271"/>
      <c r="J52" s="271"/>
      <c r="K52" s="270"/>
    </row>
    <row r="53" spans="1:11" ht="24.75" customHeight="1">
      <c r="A53" s="272" t="s">
        <v>296</v>
      </c>
      <c r="B53" s="273" t="s">
        <v>77</v>
      </c>
      <c r="C53" s="274" t="s">
        <v>29</v>
      </c>
      <c r="D53" s="355" t="s">
        <v>30</v>
      </c>
      <c r="E53" s="610" t="s">
        <v>215</v>
      </c>
      <c r="F53" s="276" t="s">
        <v>216</v>
      </c>
      <c r="G53" s="276" t="s">
        <v>217</v>
      </c>
      <c r="H53" s="276" t="s">
        <v>1</v>
      </c>
      <c r="I53" s="276" t="s">
        <v>2</v>
      </c>
      <c r="J53" s="276" t="s">
        <v>404</v>
      </c>
      <c r="K53" s="474" t="s">
        <v>32</v>
      </c>
    </row>
    <row r="54" spans="1:11" ht="24.75" customHeight="1">
      <c r="A54" s="279" t="s">
        <v>33</v>
      </c>
      <c r="B54" s="280" t="s">
        <v>28</v>
      </c>
      <c r="C54" s="279" t="s">
        <v>34</v>
      </c>
      <c r="D54" s="281"/>
      <c r="E54" s="281" t="s">
        <v>99</v>
      </c>
      <c r="F54" s="282" t="s">
        <v>35</v>
      </c>
      <c r="G54" s="282" t="s">
        <v>35</v>
      </c>
      <c r="H54" s="282" t="s">
        <v>6</v>
      </c>
      <c r="I54" s="283" t="s">
        <v>130</v>
      </c>
      <c r="J54" s="283" t="s">
        <v>130</v>
      </c>
      <c r="K54" s="281"/>
    </row>
    <row r="55" spans="2:11" ht="5.25" customHeight="1">
      <c r="B55" s="297"/>
      <c r="C55" s="329"/>
      <c r="D55" s="329"/>
      <c r="E55" s="329"/>
      <c r="F55" s="401"/>
      <c r="G55" s="400"/>
      <c r="H55" s="329"/>
      <c r="I55" s="301"/>
      <c r="J55" s="301"/>
      <c r="K55" s="298"/>
    </row>
    <row r="56" spans="1:11" s="357" customFormat="1" ht="15" customHeight="1">
      <c r="A56" s="358" t="s">
        <v>250</v>
      </c>
      <c r="B56" s="353">
        <v>42</v>
      </c>
      <c r="C56" s="354" t="s">
        <v>339</v>
      </c>
      <c r="D56" s="584" t="s">
        <v>578</v>
      </c>
      <c r="E56" s="353" t="s">
        <v>186</v>
      </c>
      <c r="F56" s="518">
        <v>31</v>
      </c>
      <c r="G56" s="518">
        <v>2380</v>
      </c>
      <c r="H56" s="225">
        <v>395</v>
      </c>
      <c r="I56" s="568">
        <v>1662.6</v>
      </c>
      <c r="J56" s="225">
        <v>2825</v>
      </c>
      <c r="K56" s="24" t="s">
        <v>552</v>
      </c>
    </row>
    <row r="57" spans="1:11" s="361" customFormat="1" ht="15" customHeight="1">
      <c r="A57" s="359"/>
      <c r="B57" s="360"/>
      <c r="C57" s="354" t="s">
        <v>340</v>
      </c>
      <c r="D57" s="584"/>
      <c r="E57" s="360"/>
      <c r="F57" s="356"/>
      <c r="G57" s="356"/>
      <c r="H57" s="225"/>
      <c r="I57" s="225"/>
      <c r="J57" s="225"/>
      <c r="K57" s="24"/>
    </row>
    <row r="58" spans="1:11" ht="15" customHeight="1">
      <c r="A58" s="115" t="s">
        <v>249</v>
      </c>
      <c r="B58" s="143">
        <v>9</v>
      </c>
      <c r="C58" s="304" t="s">
        <v>167</v>
      </c>
      <c r="D58" s="305" t="s">
        <v>579</v>
      </c>
      <c r="E58" s="143" t="s">
        <v>186</v>
      </c>
      <c r="F58" s="518">
        <v>6</v>
      </c>
      <c r="G58" s="518">
        <v>595</v>
      </c>
      <c r="H58" s="522">
        <v>17.9</v>
      </c>
      <c r="I58" s="522">
        <v>40.6</v>
      </c>
      <c r="J58" s="228">
        <v>46.8</v>
      </c>
      <c r="K58" s="24" t="s">
        <v>549</v>
      </c>
    </row>
    <row r="59" spans="1:11" ht="15" customHeight="1">
      <c r="A59" s="303" t="s">
        <v>248</v>
      </c>
      <c r="B59" s="143">
        <v>32</v>
      </c>
      <c r="C59" s="304" t="s">
        <v>56</v>
      </c>
      <c r="D59" s="305" t="s">
        <v>580</v>
      </c>
      <c r="E59" s="143" t="s">
        <v>186</v>
      </c>
      <c r="F59" s="518">
        <v>5.4</v>
      </c>
      <c r="G59" s="518">
        <v>1000</v>
      </c>
      <c r="H59" s="228">
        <v>110</v>
      </c>
      <c r="I59" s="228">
        <v>263</v>
      </c>
      <c r="J59" s="228">
        <v>412</v>
      </c>
      <c r="K59" s="24" t="s">
        <v>544</v>
      </c>
    </row>
    <row r="60" spans="1:11" ht="15" customHeight="1">
      <c r="A60" s="145" t="s">
        <v>366</v>
      </c>
      <c r="B60" s="143">
        <v>73</v>
      </c>
      <c r="C60" s="304" t="s">
        <v>57</v>
      </c>
      <c r="D60" s="305" t="s">
        <v>581</v>
      </c>
      <c r="E60" s="143" t="s">
        <v>186</v>
      </c>
      <c r="F60" s="518">
        <v>39.5</v>
      </c>
      <c r="G60" s="518">
        <v>325</v>
      </c>
      <c r="H60" s="228">
        <v>75</v>
      </c>
      <c r="I60" s="228">
        <v>751.2</v>
      </c>
      <c r="J60" s="228">
        <v>920</v>
      </c>
      <c r="K60" s="24" t="s">
        <v>553</v>
      </c>
    </row>
    <row r="61" spans="1:11" ht="15" customHeight="1">
      <c r="A61" s="115" t="s">
        <v>365</v>
      </c>
      <c r="B61" s="143">
        <v>48</v>
      </c>
      <c r="C61" s="304" t="s">
        <v>168</v>
      </c>
      <c r="D61" s="305" t="s">
        <v>582</v>
      </c>
      <c r="E61" s="117" t="s">
        <v>438</v>
      </c>
      <c r="F61" s="518">
        <v>7.9</v>
      </c>
      <c r="G61" s="518">
        <v>104</v>
      </c>
      <c r="H61" s="228">
        <v>0</v>
      </c>
      <c r="I61" s="228">
        <v>0</v>
      </c>
      <c r="J61" s="228">
        <v>0</v>
      </c>
      <c r="K61" s="24" t="s">
        <v>536</v>
      </c>
    </row>
    <row r="62" spans="1:11" ht="15" customHeight="1">
      <c r="A62" s="303" t="s">
        <v>413</v>
      </c>
      <c r="B62" s="143" t="s">
        <v>445</v>
      </c>
      <c r="C62" s="304" t="s">
        <v>168</v>
      </c>
      <c r="D62" s="305" t="s">
        <v>583</v>
      </c>
      <c r="E62" s="143" t="s">
        <v>112</v>
      </c>
      <c r="F62" s="518">
        <v>7</v>
      </c>
      <c r="G62" s="518">
        <v>400</v>
      </c>
      <c r="H62" s="228">
        <v>18.9</v>
      </c>
      <c r="I62" s="228">
        <v>55.62</v>
      </c>
      <c r="J62" s="228">
        <v>60.56</v>
      </c>
      <c r="K62" s="24" t="s">
        <v>549</v>
      </c>
    </row>
    <row r="63" spans="1:11" s="357" customFormat="1" ht="48.75" customHeight="1">
      <c r="A63" s="213" t="s">
        <v>247</v>
      </c>
      <c r="B63" s="353">
        <v>88</v>
      </c>
      <c r="C63" s="354" t="s">
        <v>56</v>
      </c>
      <c r="D63" s="584" t="s">
        <v>605</v>
      </c>
      <c r="E63" s="355" t="s">
        <v>136</v>
      </c>
      <c r="F63" s="356">
        <v>2</v>
      </c>
      <c r="G63" s="356">
        <v>890</v>
      </c>
      <c r="H63" s="356">
        <v>454</v>
      </c>
      <c r="I63" s="356">
        <v>0</v>
      </c>
      <c r="J63" s="356">
        <v>0</v>
      </c>
      <c r="K63" s="155" t="s">
        <v>537</v>
      </c>
    </row>
    <row r="64" spans="1:11" ht="15" customHeight="1">
      <c r="A64" s="115" t="s">
        <v>359</v>
      </c>
      <c r="B64" s="143">
        <v>52</v>
      </c>
      <c r="C64" s="304" t="s">
        <v>56</v>
      </c>
      <c r="D64" s="305" t="s">
        <v>606</v>
      </c>
      <c r="E64" s="305" t="s">
        <v>252</v>
      </c>
      <c r="F64" s="228">
        <v>5</v>
      </c>
      <c r="G64" s="228">
        <v>1000</v>
      </c>
      <c r="H64" s="228">
        <v>300</v>
      </c>
      <c r="I64" s="228">
        <v>450</v>
      </c>
      <c r="J64" s="228">
        <v>450</v>
      </c>
      <c r="K64" s="24" t="s">
        <v>538</v>
      </c>
    </row>
    <row r="65" spans="1:11" ht="15" customHeight="1">
      <c r="A65" s="116" t="s">
        <v>414</v>
      </c>
      <c r="B65" s="144">
        <v>88</v>
      </c>
      <c r="C65" s="306" t="s">
        <v>251</v>
      </c>
      <c r="D65" s="490" t="s">
        <v>607</v>
      </c>
      <c r="E65" s="490" t="s">
        <v>444</v>
      </c>
      <c r="F65" s="230">
        <v>7</v>
      </c>
      <c r="G65" s="230">
        <v>120</v>
      </c>
      <c r="H65" s="230">
        <v>0</v>
      </c>
      <c r="I65" s="230">
        <v>0</v>
      </c>
      <c r="J65" s="230">
        <v>0</v>
      </c>
      <c r="K65" s="62" t="s">
        <v>537</v>
      </c>
    </row>
    <row r="66" ht="16.5">
      <c r="A66" s="10" t="s">
        <v>609</v>
      </c>
    </row>
    <row r="67" spans="1:8" ht="16.5">
      <c r="A67" s="296"/>
      <c r="H67" s="309"/>
    </row>
    <row r="68" ht="16.5">
      <c r="A68" s="296"/>
    </row>
    <row r="69" ht="16.5">
      <c r="A69" s="296"/>
    </row>
  </sheetData>
  <mergeCells count="29">
    <mergeCell ref="C10:H10"/>
    <mergeCell ref="C11:H11"/>
    <mergeCell ref="C12:H12"/>
    <mergeCell ref="C13:H13"/>
    <mergeCell ref="C14:H14"/>
    <mergeCell ref="C27:H29"/>
    <mergeCell ref="C15:H17"/>
    <mergeCell ref="C21:H23"/>
    <mergeCell ref="C24:H26"/>
    <mergeCell ref="K15:K17"/>
    <mergeCell ref="C18:H20"/>
    <mergeCell ref="K18:K20"/>
    <mergeCell ref="C39:H41"/>
    <mergeCell ref="K39:K41"/>
    <mergeCell ref="C30:H32"/>
    <mergeCell ref="K30:K32"/>
    <mergeCell ref="K27:K29"/>
    <mergeCell ref="K21:K23"/>
    <mergeCell ref="K24:K26"/>
    <mergeCell ref="C48:H50"/>
    <mergeCell ref="K48:K50"/>
    <mergeCell ref="C33:H35"/>
    <mergeCell ref="C36:H38"/>
    <mergeCell ref="K36:K38"/>
    <mergeCell ref="C42:H44"/>
    <mergeCell ref="K42:K44"/>
    <mergeCell ref="K33:K35"/>
    <mergeCell ref="C45:H47"/>
    <mergeCell ref="K45:K47"/>
  </mergeCells>
  <printOptions/>
  <pageMargins left="0.9055118110236221" right="0.2755905511811024" top="0.6692913385826772" bottom="0.66929133858267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25" sqref="I25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2.125" style="6" customWidth="1"/>
    <col min="12" max="16384" width="9.00390625" style="6" customWidth="1"/>
  </cols>
  <sheetData>
    <row r="1" spans="1:11" s="17" customFormat="1" ht="45" customHeight="1">
      <c r="A1" s="340" t="s">
        <v>564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9.75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18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7.25" customHeight="1" hidden="1">
      <c r="A5" s="13" t="s">
        <v>79</v>
      </c>
      <c r="C5" s="38"/>
      <c r="D5" s="10"/>
      <c r="E5" s="10"/>
      <c r="F5" s="47"/>
      <c r="G5" s="47"/>
      <c r="H5" s="47"/>
      <c r="I5" s="48"/>
      <c r="J5" s="48"/>
      <c r="K5" s="10"/>
    </row>
    <row r="6" spans="1:11" ht="17.25" customHeight="1" hidden="1">
      <c r="A6" s="13" t="s">
        <v>81</v>
      </c>
      <c r="C6" s="38"/>
      <c r="D6" s="10"/>
      <c r="E6" s="10"/>
      <c r="F6" s="47"/>
      <c r="G6" s="47"/>
      <c r="H6" s="47"/>
      <c r="I6" s="48"/>
      <c r="J6" s="48"/>
      <c r="K6" s="10"/>
    </row>
    <row r="7" spans="1:3" ht="17.25" customHeight="1" hidden="1">
      <c r="A7" s="13" t="s">
        <v>7</v>
      </c>
      <c r="C7" s="10"/>
    </row>
    <row r="8" spans="1:3" ht="33" hidden="1">
      <c r="A8" s="13" t="s">
        <v>8</v>
      </c>
      <c r="C8" s="10"/>
    </row>
    <row r="9" spans="1:3" ht="33" hidden="1">
      <c r="A9" s="13" t="s">
        <v>9</v>
      </c>
      <c r="C9" s="10"/>
    </row>
    <row r="10" spans="1:11" ht="33" hidden="1">
      <c r="A10" s="111" t="s">
        <v>10</v>
      </c>
      <c r="B10" s="36"/>
      <c r="C10" s="36"/>
      <c r="D10" s="36"/>
      <c r="E10" s="36"/>
      <c r="F10" s="58"/>
      <c r="G10" s="58"/>
      <c r="H10" s="58"/>
      <c r="I10" s="58"/>
      <c r="J10" s="58"/>
      <c r="K10" s="37"/>
    </row>
    <row r="11" spans="1:11" ht="33" hidden="1">
      <c r="A11" s="111" t="s">
        <v>73</v>
      </c>
      <c r="B11" s="36"/>
      <c r="C11" s="36"/>
      <c r="D11" s="36"/>
      <c r="E11" s="36"/>
      <c r="F11" s="58"/>
      <c r="G11" s="58"/>
      <c r="H11" s="58"/>
      <c r="I11" s="58"/>
      <c r="J11" s="58"/>
      <c r="K11" s="37"/>
    </row>
    <row r="12" spans="1:11" ht="16.5" hidden="1">
      <c r="A12" s="111" t="s">
        <v>74</v>
      </c>
      <c r="B12" s="36"/>
      <c r="C12" s="36"/>
      <c r="D12" s="36"/>
      <c r="E12" s="36"/>
      <c r="F12" s="58"/>
      <c r="G12" s="58"/>
      <c r="H12" s="58"/>
      <c r="I12" s="58"/>
      <c r="J12" s="58"/>
      <c r="K12" s="37"/>
    </row>
    <row r="13" spans="1:11" ht="16.5" hidden="1">
      <c r="A13" s="111" t="s">
        <v>76</v>
      </c>
      <c r="B13" s="36"/>
      <c r="C13" s="36"/>
      <c r="D13" s="36"/>
      <c r="E13" s="36"/>
      <c r="F13" s="58"/>
      <c r="G13" s="58"/>
      <c r="H13" s="58"/>
      <c r="I13" s="58"/>
      <c r="J13" s="58"/>
      <c r="K13" s="37"/>
    </row>
    <row r="14" spans="1:11" ht="16.5" hidden="1">
      <c r="A14" s="111" t="s">
        <v>106</v>
      </c>
      <c r="B14" s="36"/>
      <c r="C14" s="36"/>
      <c r="D14" s="36"/>
      <c r="E14" s="36"/>
      <c r="F14" s="58"/>
      <c r="G14" s="58"/>
      <c r="H14" s="58"/>
      <c r="I14" s="58"/>
      <c r="J14" s="58"/>
      <c r="K14" s="37"/>
    </row>
    <row r="15" spans="1:11" ht="16.5" hidden="1">
      <c r="A15" s="111" t="s">
        <v>377</v>
      </c>
      <c r="B15" s="39">
        <v>1</v>
      </c>
      <c r="C15" s="621" t="s">
        <v>312</v>
      </c>
      <c r="D15" s="622"/>
      <c r="E15" s="622"/>
      <c r="F15" s="622"/>
      <c r="G15" s="622"/>
      <c r="H15" s="623"/>
      <c r="I15" s="177" t="s">
        <v>293</v>
      </c>
      <c r="J15" s="177" t="s">
        <v>293</v>
      </c>
      <c r="K15" s="22" t="s">
        <v>184</v>
      </c>
    </row>
    <row r="16" spans="1:11" ht="16.5" hidden="1">
      <c r="A16" s="111" t="s">
        <v>373</v>
      </c>
      <c r="B16" s="39">
        <v>1</v>
      </c>
      <c r="C16" s="621" t="s">
        <v>312</v>
      </c>
      <c r="D16" s="622"/>
      <c r="E16" s="622"/>
      <c r="F16" s="622"/>
      <c r="G16" s="622"/>
      <c r="H16" s="623"/>
      <c r="I16" s="177" t="s">
        <v>293</v>
      </c>
      <c r="J16" s="177" t="s">
        <v>293</v>
      </c>
      <c r="K16" s="22" t="s">
        <v>184</v>
      </c>
    </row>
    <row r="17" spans="1:11" ht="16.5" hidden="1">
      <c r="A17" s="111" t="s">
        <v>374</v>
      </c>
      <c r="B17" s="39">
        <v>1</v>
      </c>
      <c r="C17" s="621" t="s">
        <v>312</v>
      </c>
      <c r="D17" s="622"/>
      <c r="E17" s="622"/>
      <c r="F17" s="622"/>
      <c r="G17" s="622"/>
      <c r="H17" s="623"/>
      <c r="I17" s="177" t="s">
        <v>293</v>
      </c>
      <c r="J17" s="177" t="s">
        <v>293</v>
      </c>
      <c r="K17" s="22" t="s">
        <v>184</v>
      </c>
    </row>
    <row r="18" spans="1:11" ht="16.5" hidden="1">
      <c r="A18" s="111" t="s">
        <v>375</v>
      </c>
      <c r="B18" s="39">
        <v>1</v>
      </c>
      <c r="C18" s="621" t="s">
        <v>312</v>
      </c>
      <c r="D18" s="622"/>
      <c r="E18" s="622"/>
      <c r="F18" s="622"/>
      <c r="G18" s="622"/>
      <c r="H18" s="623"/>
      <c r="I18" s="177" t="s">
        <v>293</v>
      </c>
      <c r="J18" s="177" t="s">
        <v>293</v>
      </c>
      <c r="K18" s="22" t="s">
        <v>184</v>
      </c>
    </row>
    <row r="19" spans="1:11" ht="16.5" hidden="1">
      <c r="A19" s="111" t="s">
        <v>376</v>
      </c>
      <c r="B19" s="39">
        <v>1</v>
      </c>
      <c r="C19" s="621" t="s">
        <v>312</v>
      </c>
      <c r="D19" s="622"/>
      <c r="E19" s="622"/>
      <c r="F19" s="622"/>
      <c r="G19" s="622"/>
      <c r="H19" s="623"/>
      <c r="I19" s="177" t="s">
        <v>293</v>
      </c>
      <c r="J19" s="177" t="s">
        <v>293</v>
      </c>
      <c r="K19" s="22" t="s">
        <v>184</v>
      </c>
    </row>
    <row r="20" spans="1:11" ht="16.5" customHeight="1" hidden="1">
      <c r="A20" s="111" t="s">
        <v>424</v>
      </c>
      <c r="B20" s="39">
        <v>2</v>
      </c>
      <c r="C20" s="621" t="s">
        <v>509</v>
      </c>
      <c r="D20" s="622"/>
      <c r="E20" s="622"/>
      <c r="F20" s="622"/>
      <c r="G20" s="622"/>
      <c r="H20" s="623"/>
      <c r="I20" s="177" t="s">
        <v>293</v>
      </c>
      <c r="J20" s="177" t="s">
        <v>293</v>
      </c>
      <c r="K20" s="344" t="s">
        <v>419</v>
      </c>
    </row>
    <row r="21" spans="1:11" ht="16.5" customHeight="1">
      <c r="A21" s="111" t="s">
        <v>494</v>
      </c>
      <c r="B21" s="39">
        <v>1</v>
      </c>
      <c r="C21" s="621" t="s">
        <v>466</v>
      </c>
      <c r="D21" s="622"/>
      <c r="E21" s="622"/>
      <c r="F21" s="622"/>
      <c r="G21" s="622"/>
      <c r="H21" s="623"/>
      <c r="I21" s="177" t="s">
        <v>293</v>
      </c>
      <c r="J21" s="177" t="s">
        <v>293</v>
      </c>
      <c r="K21" s="573" t="s">
        <v>467</v>
      </c>
    </row>
    <row r="22" spans="1:11" ht="16.5" customHeight="1">
      <c r="A22" s="111" t="s">
        <v>558</v>
      </c>
      <c r="B22" s="39">
        <v>2</v>
      </c>
      <c r="C22" s="621" t="s">
        <v>510</v>
      </c>
      <c r="D22" s="622"/>
      <c r="E22" s="622"/>
      <c r="F22" s="622"/>
      <c r="G22" s="622"/>
      <c r="H22" s="623"/>
      <c r="I22" s="371">
        <v>63.5</v>
      </c>
      <c r="J22" s="371">
        <v>73</v>
      </c>
      <c r="K22" s="573" t="s">
        <v>506</v>
      </c>
    </row>
    <row r="23" spans="1:11" ht="16.5" customHeight="1">
      <c r="A23" s="111" t="s">
        <v>610</v>
      </c>
      <c r="B23" s="39">
        <v>2</v>
      </c>
      <c r="C23" s="621" t="s">
        <v>510</v>
      </c>
      <c r="D23" s="622"/>
      <c r="E23" s="622"/>
      <c r="F23" s="622"/>
      <c r="G23" s="622"/>
      <c r="H23" s="623"/>
      <c r="I23" s="371">
        <v>63.5</v>
      </c>
      <c r="J23" s="371">
        <v>73</v>
      </c>
      <c r="K23" s="573" t="s">
        <v>506</v>
      </c>
    </row>
    <row r="24" spans="1:11" ht="16.5" customHeight="1">
      <c r="A24" s="111" t="s">
        <v>612</v>
      </c>
      <c r="B24" s="39">
        <v>2</v>
      </c>
      <c r="C24" s="621" t="s">
        <v>510</v>
      </c>
      <c r="D24" s="622"/>
      <c r="E24" s="622"/>
      <c r="F24" s="622"/>
      <c r="G24" s="622"/>
      <c r="H24" s="623"/>
      <c r="I24" s="371">
        <v>63.5</v>
      </c>
      <c r="J24" s="371">
        <v>73</v>
      </c>
      <c r="K24" s="573" t="s">
        <v>506</v>
      </c>
    </row>
    <row r="25" spans="1:11" ht="16.5" customHeight="1">
      <c r="A25" s="111" t="s">
        <v>655</v>
      </c>
      <c r="B25" s="39">
        <v>2</v>
      </c>
      <c r="C25" s="621" t="s">
        <v>510</v>
      </c>
      <c r="D25" s="622"/>
      <c r="E25" s="622"/>
      <c r="F25" s="622"/>
      <c r="G25" s="622"/>
      <c r="H25" s="623"/>
      <c r="I25" s="371">
        <v>63.5</v>
      </c>
      <c r="J25" s="371">
        <v>73</v>
      </c>
      <c r="K25" s="573" t="s">
        <v>506</v>
      </c>
    </row>
    <row r="26" spans="1:11" ht="9.75" customHeight="1">
      <c r="A26" s="111"/>
      <c r="B26" s="39"/>
      <c r="C26" s="137"/>
      <c r="D26" s="328"/>
      <c r="E26" s="328"/>
      <c r="F26" s="328"/>
      <c r="G26" s="328"/>
      <c r="H26" s="328"/>
      <c r="I26" s="177"/>
      <c r="J26" s="177"/>
      <c r="K26" s="477"/>
    </row>
    <row r="27" spans="1:11" ht="16.5">
      <c r="A27" s="111" t="s">
        <v>430</v>
      </c>
      <c r="B27" s="39">
        <v>94</v>
      </c>
      <c r="C27" s="39" t="s">
        <v>645</v>
      </c>
      <c r="D27" s="39" t="s">
        <v>644</v>
      </c>
      <c r="E27" s="39" t="s">
        <v>178</v>
      </c>
      <c r="F27" s="349">
        <v>1.5</v>
      </c>
      <c r="G27" s="349">
        <v>172</v>
      </c>
      <c r="H27" s="349" t="s">
        <v>539</v>
      </c>
      <c r="I27" s="349" t="s">
        <v>539</v>
      </c>
      <c r="J27" s="349" t="s">
        <v>539</v>
      </c>
      <c r="K27" s="24" t="s">
        <v>537</v>
      </c>
    </row>
    <row r="28" spans="1:11" ht="16.5">
      <c r="A28" s="366" t="s">
        <v>615</v>
      </c>
      <c r="B28" s="41">
        <v>99</v>
      </c>
      <c r="C28" s="41" t="s">
        <v>504</v>
      </c>
      <c r="D28" s="41" t="s">
        <v>505</v>
      </c>
      <c r="E28" s="41" t="s">
        <v>428</v>
      </c>
      <c r="F28" s="362">
        <v>42</v>
      </c>
      <c r="G28" s="362">
        <v>116</v>
      </c>
      <c r="H28" s="362">
        <v>4.68</v>
      </c>
      <c r="I28" s="362">
        <v>63.5</v>
      </c>
      <c r="J28" s="365">
        <v>73</v>
      </c>
      <c r="K28" s="62" t="s">
        <v>536</v>
      </c>
    </row>
    <row r="29" spans="1:11" ht="16.5" customHeight="1" hidden="1">
      <c r="A29" s="25" t="s">
        <v>420</v>
      </c>
      <c r="B29" s="41">
        <v>86</v>
      </c>
      <c r="C29" s="42" t="s">
        <v>144</v>
      </c>
      <c r="D29" s="42" t="s">
        <v>145</v>
      </c>
      <c r="E29" s="42" t="s">
        <v>143</v>
      </c>
      <c r="F29" s="223">
        <v>5</v>
      </c>
      <c r="G29" s="223">
        <v>76</v>
      </c>
      <c r="H29" s="179" t="s">
        <v>294</v>
      </c>
      <c r="I29" s="179" t="s">
        <v>293</v>
      </c>
      <c r="J29" s="180" t="s">
        <v>293</v>
      </c>
      <c r="K29" s="62" t="s">
        <v>407</v>
      </c>
    </row>
    <row r="30" ht="16.5" hidden="1">
      <c r="A30" s="10" t="s">
        <v>421</v>
      </c>
    </row>
    <row r="31" ht="16.5">
      <c r="A31" s="38"/>
    </row>
    <row r="32" ht="16.5">
      <c r="A32" s="35"/>
    </row>
    <row r="33" ht="16.5">
      <c r="A33" s="35"/>
    </row>
    <row r="34" ht="16.5">
      <c r="A34" s="35"/>
    </row>
  </sheetData>
  <mergeCells count="11">
    <mergeCell ref="C19:H19"/>
    <mergeCell ref="C21:H21"/>
    <mergeCell ref="C20:H20"/>
    <mergeCell ref="C15:H15"/>
    <mergeCell ref="C16:H16"/>
    <mergeCell ref="C17:H17"/>
    <mergeCell ref="C18:H18"/>
    <mergeCell ref="C24:H24"/>
    <mergeCell ref="C22:H22"/>
    <mergeCell ref="C23:H23"/>
    <mergeCell ref="C25:H25"/>
  </mergeCells>
  <printOptions/>
  <pageMargins left="0.9055118110236221" right="0.2755905511811024" top="0.629921259842519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I31" sqref="I3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7" customFormat="1" ht="27.75">
      <c r="A1" s="1" t="s">
        <v>565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7.5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82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2.75" customHeight="1" hidden="1">
      <c r="A5" s="74" t="s">
        <v>83</v>
      </c>
      <c r="B5" s="30">
        <v>2</v>
      </c>
      <c r="C5" s="49" t="s">
        <v>84</v>
      </c>
      <c r="D5" s="50"/>
      <c r="E5" s="50"/>
      <c r="F5" s="80">
        <v>215</v>
      </c>
      <c r="G5" s="80">
        <v>520</v>
      </c>
      <c r="H5" s="75">
        <v>831.6</v>
      </c>
      <c r="I5" s="75">
        <v>248.07</v>
      </c>
      <c r="J5" s="75">
        <v>321.52</v>
      </c>
      <c r="K5" s="52" t="s">
        <v>84</v>
      </c>
    </row>
    <row r="6" spans="1:11" ht="12.75" customHeight="1" hidden="1">
      <c r="A6" s="74" t="s">
        <v>85</v>
      </c>
      <c r="B6" s="30">
        <v>2</v>
      </c>
      <c r="C6" s="49" t="s">
        <v>84</v>
      </c>
      <c r="D6" s="50"/>
      <c r="E6" s="50"/>
      <c r="F6" s="80">
        <v>215</v>
      </c>
      <c r="G6" s="80">
        <v>520</v>
      </c>
      <c r="H6" s="75">
        <v>831.6</v>
      </c>
      <c r="I6" s="75">
        <v>272.38</v>
      </c>
      <c r="J6" s="75">
        <v>321.52</v>
      </c>
      <c r="K6" s="50" t="s">
        <v>84</v>
      </c>
    </row>
    <row r="7" spans="1:11" ht="12.75" customHeight="1" hidden="1">
      <c r="A7" s="74" t="s">
        <v>7</v>
      </c>
      <c r="B7" s="30">
        <v>2</v>
      </c>
      <c r="C7" s="49" t="s">
        <v>84</v>
      </c>
      <c r="D7" s="50"/>
      <c r="E7" s="50"/>
      <c r="F7" s="80">
        <v>215</v>
      </c>
      <c r="G7" s="80">
        <v>520</v>
      </c>
      <c r="H7" s="75">
        <v>831.6</v>
      </c>
      <c r="I7" s="75">
        <v>272.38</v>
      </c>
      <c r="J7" s="75">
        <v>321.52</v>
      </c>
      <c r="K7" s="50" t="s">
        <v>84</v>
      </c>
    </row>
    <row r="8" spans="1:11" ht="12.75" customHeight="1" hidden="1">
      <c r="A8" s="74" t="s">
        <v>8</v>
      </c>
      <c r="B8" s="30">
        <v>2</v>
      </c>
      <c r="C8" s="49" t="s">
        <v>84</v>
      </c>
      <c r="D8" s="50"/>
      <c r="E8" s="50"/>
      <c r="F8" s="80">
        <v>215</v>
      </c>
      <c r="G8" s="80">
        <v>520</v>
      </c>
      <c r="H8" s="75">
        <v>831.6</v>
      </c>
      <c r="I8" s="75">
        <v>250.43</v>
      </c>
      <c r="J8" s="75">
        <v>321.52</v>
      </c>
      <c r="K8" s="50" t="s">
        <v>84</v>
      </c>
    </row>
    <row r="9" spans="1:11" ht="15" customHeight="1" hidden="1">
      <c r="A9" s="74" t="s">
        <v>9</v>
      </c>
      <c r="B9" s="30">
        <v>2</v>
      </c>
      <c r="C9" s="52" t="s">
        <v>119</v>
      </c>
      <c r="D9" s="103"/>
      <c r="E9" s="104"/>
      <c r="F9" s="101"/>
      <c r="G9" s="102"/>
      <c r="H9" s="75">
        <v>831.6</v>
      </c>
      <c r="I9" s="75">
        <v>251.48</v>
      </c>
      <c r="J9" s="75">
        <v>321.52</v>
      </c>
      <c r="K9" s="50" t="s">
        <v>84</v>
      </c>
    </row>
    <row r="10" spans="1:11" ht="15" customHeight="1" hidden="1">
      <c r="A10" s="74" t="s">
        <v>10</v>
      </c>
      <c r="B10" s="30">
        <v>2</v>
      </c>
      <c r="C10" s="674" t="s">
        <v>310</v>
      </c>
      <c r="D10" s="675"/>
      <c r="E10" s="675"/>
      <c r="F10" s="675"/>
      <c r="G10" s="675"/>
      <c r="H10" s="676"/>
      <c r="I10" s="75">
        <v>25148</v>
      </c>
      <c r="J10" s="75">
        <v>32152</v>
      </c>
      <c r="K10" s="192" t="s">
        <v>84</v>
      </c>
    </row>
    <row r="11" spans="1:11" ht="15" customHeight="1" hidden="1">
      <c r="A11" s="74" t="s">
        <v>86</v>
      </c>
      <c r="B11" s="30">
        <v>2</v>
      </c>
      <c r="C11" s="626" t="s">
        <v>310</v>
      </c>
      <c r="D11" s="609"/>
      <c r="E11" s="609"/>
      <c r="F11" s="609"/>
      <c r="G11" s="609"/>
      <c r="H11" s="673"/>
      <c r="I11" s="75">
        <v>251.48</v>
      </c>
      <c r="J11" s="75">
        <v>321.52</v>
      </c>
      <c r="K11" s="192" t="s">
        <v>84</v>
      </c>
    </row>
    <row r="12" spans="1:11" ht="15" customHeight="1" hidden="1">
      <c r="A12" s="74" t="s">
        <v>87</v>
      </c>
      <c r="B12" s="30">
        <v>2</v>
      </c>
      <c r="C12" s="626" t="s">
        <v>310</v>
      </c>
      <c r="D12" s="609"/>
      <c r="E12" s="609"/>
      <c r="F12" s="609"/>
      <c r="G12" s="609"/>
      <c r="H12" s="673"/>
      <c r="I12" s="75">
        <v>24690</v>
      </c>
      <c r="J12" s="75">
        <v>32152</v>
      </c>
      <c r="K12" s="192" t="s">
        <v>84</v>
      </c>
    </row>
    <row r="13" spans="1:11" ht="15" customHeight="1" hidden="1">
      <c r="A13" s="74" t="s">
        <v>88</v>
      </c>
      <c r="B13" s="30">
        <v>2</v>
      </c>
      <c r="C13" s="626" t="s">
        <v>310</v>
      </c>
      <c r="D13" s="609"/>
      <c r="E13" s="609"/>
      <c r="F13" s="609"/>
      <c r="G13" s="609"/>
      <c r="H13" s="673"/>
      <c r="I13" s="237">
        <v>24690</v>
      </c>
      <c r="J13" s="237">
        <v>32152</v>
      </c>
      <c r="K13" s="192" t="s">
        <v>84</v>
      </c>
    </row>
    <row r="14" spans="1:11" ht="15" customHeight="1" hidden="1">
      <c r="A14" s="74" t="s">
        <v>106</v>
      </c>
      <c r="B14" s="30">
        <v>2</v>
      </c>
      <c r="C14" s="626" t="s">
        <v>310</v>
      </c>
      <c r="D14" s="609"/>
      <c r="E14" s="609"/>
      <c r="F14" s="609"/>
      <c r="G14" s="609"/>
      <c r="H14" s="673"/>
      <c r="I14" s="237">
        <v>26428</v>
      </c>
      <c r="J14" s="237">
        <v>32152</v>
      </c>
      <c r="K14" s="192" t="s">
        <v>84</v>
      </c>
    </row>
    <row r="15" spans="1:11" ht="15" customHeight="1" hidden="1">
      <c r="A15" s="13" t="s">
        <v>392</v>
      </c>
      <c r="B15" s="30">
        <v>4</v>
      </c>
      <c r="C15" s="624" t="s">
        <v>311</v>
      </c>
      <c r="D15" s="625"/>
      <c r="E15" s="625"/>
      <c r="F15" s="625"/>
      <c r="G15" s="625"/>
      <c r="H15" s="623"/>
      <c r="I15" s="237">
        <v>23438.8</v>
      </c>
      <c r="J15" s="237">
        <v>26552.7</v>
      </c>
      <c r="K15" s="636" t="s">
        <v>210</v>
      </c>
    </row>
    <row r="16" spans="1:11" ht="16.5" customHeight="1" hidden="1">
      <c r="A16" s="13"/>
      <c r="B16" s="30"/>
      <c r="C16" s="88"/>
      <c r="D16" s="206"/>
      <c r="E16" s="206"/>
      <c r="F16" s="206"/>
      <c r="G16" s="206"/>
      <c r="H16" s="205"/>
      <c r="I16" s="237"/>
      <c r="J16" s="237"/>
      <c r="K16" s="644"/>
    </row>
    <row r="17" spans="1:11" ht="15" customHeight="1" hidden="1">
      <c r="A17" s="13" t="s">
        <v>382</v>
      </c>
      <c r="B17" s="30">
        <v>3</v>
      </c>
      <c r="C17" s="624" t="s">
        <v>320</v>
      </c>
      <c r="D17" s="625"/>
      <c r="E17" s="625"/>
      <c r="F17" s="625"/>
      <c r="G17" s="625"/>
      <c r="H17" s="623"/>
      <c r="I17" s="237">
        <v>23480</v>
      </c>
      <c r="J17" s="237">
        <v>27465</v>
      </c>
      <c r="K17" s="636" t="s">
        <v>322</v>
      </c>
    </row>
    <row r="18" spans="1:11" ht="16.5" customHeight="1" hidden="1">
      <c r="A18" s="13"/>
      <c r="B18" s="30"/>
      <c r="C18" s="88"/>
      <c r="D18" s="206"/>
      <c r="E18" s="206"/>
      <c r="F18" s="206"/>
      <c r="G18" s="206"/>
      <c r="H18" s="205"/>
      <c r="I18" s="237"/>
      <c r="J18" s="237"/>
      <c r="K18" s="644"/>
    </row>
    <row r="19" spans="1:11" ht="15" customHeight="1" hidden="1">
      <c r="A19" s="111" t="s">
        <v>383</v>
      </c>
      <c r="B19" s="30">
        <v>3</v>
      </c>
      <c r="C19" s="624" t="s">
        <v>320</v>
      </c>
      <c r="D19" s="625"/>
      <c r="E19" s="625"/>
      <c r="F19" s="625"/>
      <c r="G19" s="625"/>
      <c r="H19" s="623"/>
      <c r="I19" s="237">
        <v>23674</v>
      </c>
      <c r="J19" s="237">
        <v>27465</v>
      </c>
      <c r="K19" s="636" t="s">
        <v>322</v>
      </c>
    </row>
    <row r="20" spans="1:11" ht="16.5" customHeight="1" hidden="1">
      <c r="A20" s="13"/>
      <c r="B20" s="30"/>
      <c r="C20" s="88"/>
      <c r="D20" s="206"/>
      <c r="E20" s="206"/>
      <c r="F20" s="206"/>
      <c r="G20" s="206"/>
      <c r="H20" s="205"/>
      <c r="I20" s="237"/>
      <c r="J20" s="237"/>
      <c r="K20" s="644"/>
    </row>
    <row r="21" spans="1:11" ht="16.5" customHeight="1" hidden="1">
      <c r="A21" s="111" t="s">
        <v>384</v>
      </c>
      <c r="B21" s="30">
        <v>3</v>
      </c>
      <c r="C21" s="624" t="s">
        <v>320</v>
      </c>
      <c r="D21" s="625"/>
      <c r="E21" s="625"/>
      <c r="F21" s="625"/>
      <c r="G21" s="625"/>
      <c r="H21" s="623"/>
      <c r="I21" s="237">
        <v>24721</v>
      </c>
      <c r="J21" s="237">
        <v>27465</v>
      </c>
      <c r="K21" s="636" t="s">
        <v>322</v>
      </c>
    </row>
    <row r="22" spans="1:11" ht="16.5" customHeight="1" hidden="1">
      <c r="A22" s="13"/>
      <c r="B22" s="30"/>
      <c r="C22" s="88"/>
      <c r="D22" s="206"/>
      <c r="E22" s="206"/>
      <c r="F22" s="206"/>
      <c r="G22" s="206"/>
      <c r="H22" s="205"/>
      <c r="I22" s="237"/>
      <c r="J22" s="237"/>
      <c r="K22" s="644"/>
    </row>
    <row r="23" spans="1:11" ht="15" customHeight="1" hidden="1">
      <c r="A23" s="111" t="s">
        <v>381</v>
      </c>
      <c r="B23" s="30">
        <v>3</v>
      </c>
      <c r="C23" s="624" t="s">
        <v>320</v>
      </c>
      <c r="D23" s="625"/>
      <c r="E23" s="625"/>
      <c r="F23" s="625"/>
      <c r="G23" s="625"/>
      <c r="H23" s="623"/>
      <c r="I23" s="227">
        <v>24721</v>
      </c>
      <c r="J23" s="227">
        <v>27465</v>
      </c>
      <c r="K23" s="636" t="s">
        <v>322</v>
      </c>
    </row>
    <row r="24" spans="1:11" ht="16.5" customHeight="1" hidden="1">
      <c r="A24" s="13"/>
      <c r="B24" s="30"/>
      <c r="C24" s="185"/>
      <c r="D24" s="184"/>
      <c r="E24" s="184"/>
      <c r="F24" s="184"/>
      <c r="G24" s="188"/>
      <c r="H24" s="190"/>
      <c r="I24" s="77"/>
      <c r="J24" s="77"/>
      <c r="K24" s="644"/>
    </row>
    <row r="25" spans="1:11" ht="15" customHeight="1" hidden="1">
      <c r="A25" s="111" t="s">
        <v>425</v>
      </c>
      <c r="B25" s="30">
        <v>3</v>
      </c>
      <c r="C25" s="624" t="s">
        <v>511</v>
      </c>
      <c r="D25" s="684"/>
      <c r="E25" s="684"/>
      <c r="F25" s="684"/>
      <c r="G25" s="684"/>
      <c r="H25" s="685"/>
      <c r="I25" s="373">
        <v>23050</v>
      </c>
      <c r="J25" s="373">
        <v>33199</v>
      </c>
      <c r="K25" s="636" t="s">
        <v>322</v>
      </c>
    </row>
    <row r="26" spans="1:11" ht="16.5" customHeight="1" hidden="1">
      <c r="A26" s="13"/>
      <c r="B26" s="30"/>
      <c r="C26" s="338"/>
      <c r="D26" s="206"/>
      <c r="E26" s="206"/>
      <c r="F26" s="206"/>
      <c r="G26" s="206"/>
      <c r="H26" s="206"/>
      <c r="I26" s="373"/>
      <c r="J26" s="373"/>
      <c r="K26" s="636"/>
    </row>
    <row r="27" spans="1:11" ht="16.5" customHeight="1">
      <c r="A27" s="111" t="s">
        <v>495</v>
      </c>
      <c r="B27" s="30">
        <v>2</v>
      </c>
      <c r="C27" s="624" t="s">
        <v>468</v>
      </c>
      <c r="D27" s="625"/>
      <c r="E27" s="625"/>
      <c r="F27" s="625"/>
      <c r="G27" s="625"/>
      <c r="H27" s="623"/>
      <c r="I27" s="373">
        <v>20911</v>
      </c>
      <c r="J27" s="373">
        <v>32152</v>
      </c>
      <c r="K27" s="585" t="s">
        <v>469</v>
      </c>
    </row>
    <row r="28" spans="1:11" ht="16.5" customHeight="1">
      <c r="A28" s="111" t="s">
        <v>558</v>
      </c>
      <c r="B28" s="30">
        <v>2</v>
      </c>
      <c r="C28" s="624" t="s">
        <v>468</v>
      </c>
      <c r="D28" s="625"/>
      <c r="E28" s="625"/>
      <c r="F28" s="625"/>
      <c r="G28" s="625"/>
      <c r="H28" s="623"/>
      <c r="I28" s="373">
        <v>20975.3</v>
      </c>
      <c r="J28" s="373">
        <v>32152</v>
      </c>
      <c r="K28" s="585" t="s">
        <v>469</v>
      </c>
    </row>
    <row r="29" spans="1:11" ht="16.5" customHeight="1">
      <c r="A29" s="111" t="s">
        <v>610</v>
      </c>
      <c r="B29" s="30">
        <v>2</v>
      </c>
      <c r="C29" s="624" t="s">
        <v>468</v>
      </c>
      <c r="D29" s="625"/>
      <c r="E29" s="625"/>
      <c r="F29" s="625"/>
      <c r="G29" s="625"/>
      <c r="H29" s="623"/>
      <c r="I29" s="373">
        <v>20738.9</v>
      </c>
      <c r="J29" s="373">
        <v>32152</v>
      </c>
      <c r="K29" s="585" t="s">
        <v>469</v>
      </c>
    </row>
    <row r="30" spans="1:11" ht="16.5" customHeight="1">
      <c r="A30" s="13" t="s">
        <v>612</v>
      </c>
      <c r="B30" s="30">
        <v>2</v>
      </c>
      <c r="C30" s="624" t="s">
        <v>468</v>
      </c>
      <c r="D30" s="625"/>
      <c r="E30" s="625"/>
      <c r="F30" s="625"/>
      <c r="G30" s="625"/>
      <c r="H30" s="623"/>
      <c r="I30" s="373">
        <v>20884</v>
      </c>
      <c r="J30" s="373">
        <v>32152</v>
      </c>
      <c r="K30" s="585" t="s">
        <v>616</v>
      </c>
    </row>
    <row r="31" spans="1:11" ht="15" customHeight="1">
      <c r="A31" s="13" t="s">
        <v>655</v>
      </c>
      <c r="B31" s="30">
        <v>2</v>
      </c>
      <c r="C31" s="624" t="s">
        <v>468</v>
      </c>
      <c r="D31" s="625"/>
      <c r="E31" s="625"/>
      <c r="F31" s="625"/>
      <c r="G31" s="625"/>
      <c r="H31" s="623"/>
      <c r="I31" s="373">
        <f>SUM(I35:I36)</f>
        <v>20993.3</v>
      </c>
      <c r="J31" s="373">
        <f>SUM(J35:J36)</f>
        <v>32152</v>
      </c>
      <c r="K31" s="586" t="s">
        <v>616</v>
      </c>
    </row>
    <row r="32" spans="1:11" ht="6" customHeight="1" hidden="1">
      <c r="A32" s="13"/>
      <c r="B32" s="30"/>
      <c r="C32" s="339"/>
      <c r="D32" s="328"/>
      <c r="E32" s="328"/>
      <c r="F32" s="328"/>
      <c r="G32" s="328"/>
      <c r="H32" s="328"/>
      <c r="I32" s="227"/>
      <c r="J32" s="227"/>
      <c r="K32" s="24"/>
    </row>
    <row r="33" spans="1:11" ht="14.25" customHeight="1" hidden="1">
      <c r="A33" s="38" t="s">
        <v>431</v>
      </c>
      <c r="B33" s="53">
        <v>66</v>
      </c>
      <c r="C33" s="54" t="s">
        <v>38</v>
      </c>
      <c r="D33" s="55" t="s">
        <v>39</v>
      </c>
      <c r="E33" s="55" t="s">
        <v>139</v>
      </c>
      <c r="F33" s="225">
        <v>38</v>
      </c>
      <c r="G33" s="225">
        <v>80</v>
      </c>
      <c r="H33" s="225">
        <v>0</v>
      </c>
      <c r="I33" s="226">
        <v>0</v>
      </c>
      <c r="J33" s="226">
        <v>0</v>
      </c>
      <c r="K33" s="587" t="s">
        <v>166</v>
      </c>
    </row>
    <row r="34" spans="1:11" ht="14.25" customHeight="1">
      <c r="A34" s="38"/>
      <c r="B34" s="53"/>
      <c r="C34" s="54"/>
      <c r="D34" s="55"/>
      <c r="E34" s="55"/>
      <c r="F34" s="225"/>
      <c r="G34" s="225"/>
      <c r="H34" s="225"/>
      <c r="I34" s="226"/>
      <c r="J34" s="226"/>
      <c r="K34" s="587"/>
    </row>
    <row r="35" spans="1:11" ht="14.25" customHeight="1">
      <c r="A35" s="38" t="s">
        <v>198</v>
      </c>
      <c r="B35" s="53">
        <v>72</v>
      </c>
      <c r="C35" s="54" t="s">
        <v>38</v>
      </c>
      <c r="D35" s="55" t="s">
        <v>39</v>
      </c>
      <c r="E35" s="55" t="s">
        <v>37</v>
      </c>
      <c r="F35" s="225">
        <v>82</v>
      </c>
      <c r="G35" s="225">
        <v>160</v>
      </c>
      <c r="H35" s="568">
        <v>4.5</v>
      </c>
      <c r="I35" s="568">
        <v>6.8</v>
      </c>
      <c r="J35" s="225">
        <v>1240</v>
      </c>
      <c r="K35" s="24" t="s">
        <v>643</v>
      </c>
    </row>
    <row r="36" spans="1:11" ht="15" customHeight="1">
      <c r="A36" s="641" t="s">
        <v>209</v>
      </c>
      <c r="B36" s="678">
        <v>53</v>
      </c>
      <c r="C36" s="680" t="s">
        <v>38</v>
      </c>
      <c r="D36" s="682" t="s">
        <v>321</v>
      </c>
      <c r="E36" s="680" t="s">
        <v>112</v>
      </c>
      <c r="F36" s="225">
        <v>133.1</v>
      </c>
      <c r="G36" s="225">
        <v>360</v>
      </c>
      <c r="H36" s="569">
        <v>865.8</v>
      </c>
      <c r="I36" s="519">
        <v>20986.5</v>
      </c>
      <c r="J36" s="225">
        <v>30912</v>
      </c>
      <c r="K36" s="24" t="s">
        <v>507</v>
      </c>
    </row>
    <row r="37" spans="1:11" ht="33.75" customHeight="1">
      <c r="A37" s="677"/>
      <c r="B37" s="679"/>
      <c r="C37" s="681"/>
      <c r="D37" s="683"/>
      <c r="E37" s="681"/>
      <c r="F37" s="230"/>
      <c r="G37" s="367"/>
      <c r="H37" s="367"/>
      <c r="I37" s="367"/>
      <c r="J37" s="367"/>
      <c r="K37" s="588" t="s">
        <v>508</v>
      </c>
    </row>
    <row r="38" spans="1:10" ht="15" customHeight="1" hidden="1">
      <c r="A38" s="10" t="s">
        <v>421</v>
      </c>
      <c r="I38" s="224"/>
      <c r="J38" s="224"/>
    </row>
    <row r="39" ht="16.5" hidden="1">
      <c r="A39" s="78" t="s">
        <v>432</v>
      </c>
    </row>
    <row r="40" spans="1:8" ht="16.5">
      <c r="A40" s="35"/>
      <c r="H40" s="224"/>
    </row>
    <row r="41" ht="16.5">
      <c r="A41" s="35"/>
    </row>
    <row r="42" ht="16.5">
      <c r="A42" s="35"/>
    </row>
  </sheetData>
  <mergeCells count="27">
    <mergeCell ref="C29:H29"/>
    <mergeCell ref="C23:H23"/>
    <mergeCell ref="E36:E37"/>
    <mergeCell ref="C27:H27"/>
    <mergeCell ref="C25:H25"/>
    <mergeCell ref="C28:H28"/>
    <mergeCell ref="C31:H31"/>
    <mergeCell ref="C30:H30"/>
    <mergeCell ref="A36:A37"/>
    <mergeCell ref="B36:B37"/>
    <mergeCell ref="C36:C37"/>
    <mergeCell ref="D36:D37"/>
    <mergeCell ref="C10:H10"/>
    <mergeCell ref="C11:H11"/>
    <mergeCell ref="C12:H12"/>
    <mergeCell ref="C13:H13"/>
    <mergeCell ref="K19:K20"/>
    <mergeCell ref="C19:H19"/>
    <mergeCell ref="C14:H14"/>
    <mergeCell ref="K17:K18"/>
    <mergeCell ref="K15:K16"/>
    <mergeCell ref="C15:H15"/>
    <mergeCell ref="C17:H17"/>
    <mergeCell ref="K21:K22"/>
    <mergeCell ref="C21:H21"/>
    <mergeCell ref="K23:K24"/>
    <mergeCell ref="K25:K26"/>
  </mergeCells>
  <printOptions horizontalCentered="1"/>
  <pageMargins left="0.9055118110236221" right="0.275590551181102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I35" sqref="I35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9.25390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348" customFormat="1" ht="33" customHeight="1">
      <c r="A1" s="340" t="s">
        <v>566</v>
      </c>
      <c r="B1" s="340"/>
      <c r="C1" s="346"/>
      <c r="D1" s="346"/>
      <c r="E1" s="346"/>
      <c r="F1" s="347"/>
      <c r="G1" s="347"/>
      <c r="H1" s="347"/>
      <c r="I1" s="347"/>
      <c r="J1" s="347"/>
      <c r="K1" s="346"/>
    </row>
    <row r="2" spans="1:11" s="17" customFormat="1" ht="6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1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2" ht="22.5" customHeight="1">
      <c r="A4" s="25" t="s">
        <v>33</v>
      </c>
      <c r="B4" s="26" t="s">
        <v>28</v>
      </c>
      <c r="C4" s="25" t="s">
        <v>34</v>
      </c>
      <c r="D4" s="27"/>
      <c r="E4" s="27"/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  <c r="L4" s="10"/>
    </row>
    <row r="5" spans="1:12" ht="12.75" customHeight="1" hidden="1">
      <c r="A5" s="13" t="s">
        <v>79</v>
      </c>
      <c r="B5" s="30">
        <v>2</v>
      </c>
      <c r="C5" s="49" t="s">
        <v>89</v>
      </c>
      <c r="D5" s="32"/>
      <c r="E5" s="32"/>
      <c r="F5" s="51">
        <v>51.5</v>
      </c>
      <c r="G5" s="51">
        <v>358.8</v>
      </c>
      <c r="H5" s="57">
        <v>170.2</v>
      </c>
      <c r="I5" s="57">
        <v>10.05</v>
      </c>
      <c r="J5" s="57">
        <v>10.22</v>
      </c>
      <c r="K5" s="49" t="s">
        <v>89</v>
      </c>
      <c r="L5" s="10"/>
    </row>
    <row r="6" spans="1:12" ht="12.75" customHeight="1" hidden="1">
      <c r="A6" s="13" t="s">
        <v>81</v>
      </c>
      <c r="B6" s="30">
        <v>2</v>
      </c>
      <c r="C6" s="49" t="s">
        <v>89</v>
      </c>
      <c r="D6" s="32"/>
      <c r="E6" s="32"/>
      <c r="F6" s="51">
        <v>51.5</v>
      </c>
      <c r="G6" s="51">
        <v>358.8</v>
      </c>
      <c r="H6" s="57">
        <v>170.2</v>
      </c>
      <c r="I6" s="57">
        <v>9.6</v>
      </c>
      <c r="J6" s="57">
        <v>10.22</v>
      </c>
      <c r="K6" s="49" t="s">
        <v>89</v>
      </c>
      <c r="L6" s="10"/>
    </row>
    <row r="7" spans="1:11" ht="12.75" customHeight="1" hidden="1">
      <c r="A7" s="13" t="s">
        <v>7</v>
      </c>
      <c r="B7" s="30">
        <v>2</v>
      </c>
      <c r="C7" s="49" t="s">
        <v>89</v>
      </c>
      <c r="D7" s="32"/>
      <c r="E7" s="32"/>
      <c r="F7" s="51">
        <v>51.5</v>
      </c>
      <c r="G7" s="51">
        <v>358.8</v>
      </c>
      <c r="H7" s="57">
        <v>170.2</v>
      </c>
      <c r="I7" s="57">
        <v>9.6</v>
      </c>
      <c r="J7" s="57">
        <v>10.22</v>
      </c>
      <c r="K7" s="49" t="s">
        <v>89</v>
      </c>
    </row>
    <row r="8" spans="1:11" ht="12.75" customHeight="1" hidden="1">
      <c r="A8" s="13" t="s">
        <v>8</v>
      </c>
      <c r="B8" s="30">
        <v>2</v>
      </c>
      <c r="C8" s="49" t="s">
        <v>89</v>
      </c>
      <c r="D8" s="32"/>
      <c r="E8" s="32"/>
      <c r="F8" s="51">
        <v>51.5</v>
      </c>
      <c r="G8" s="51">
        <v>358.8</v>
      </c>
      <c r="H8" s="57">
        <v>170.2</v>
      </c>
      <c r="I8" s="57">
        <v>10.19</v>
      </c>
      <c r="J8" s="57">
        <v>10.22</v>
      </c>
      <c r="K8" s="49" t="s">
        <v>89</v>
      </c>
    </row>
    <row r="9" spans="1:11" ht="15" customHeight="1" hidden="1">
      <c r="A9" s="13" t="s">
        <v>9</v>
      </c>
      <c r="B9" s="30">
        <v>2</v>
      </c>
      <c r="C9" s="50" t="s">
        <v>120</v>
      </c>
      <c r="D9" s="31"/>
      <c r="E9" s="31"/>
      <c r="F9" s="93"/>
      <c r="G9" s="94"/>
      <c r="H9" s="57">
        <v>170.2</v>
      </c>
      <c r="I9" s="57">
        <v>10.5</v>
      </c>
      <c r="J9" s="57">
        <v>10.62</v>
      </c>
      <c r="K9" s="49" t="s">
        <v>89</v>
      </c>
    </row>
    <row r="10" spans="1:11" ht="15" customHeight="1" hidden="1">
      <c r="A10" s="13" t="s">
        <v>10</v>
      </c>
      <c r="B10" s="30">
        <v>2</v>
      </c>
      <c r="C10" s="626" t="s">
        <v>89</v>
      </c>
      <c r="D10" s="622"/>
      <c r="E10" s="622"/>
      <c r="F10" s="622"/>
      <c r="G10" s="622"/>
      <c r="H10" s="623"/>
      <c r="I10" s="57">
        <v>1073</v>
      </c>
      <c r="J10" s="57">
        <v>1487</v>
      </c>
      <c r="K10" s="203" t="s">
        <v>89</v>
      </c>
    </row>
    <row r="11" spans="1:11" ht="15" customHeight="1" hidden="1">
      <c r="A11" s="13" t="s">
        <v>73</v>
      </c>
      <c r="B11" s="30">
        <v>2</v>
      </c>
      <c r="C11" s="626" t="s">
        <v>89</v>
      </c>
      <c r="D11" s="622"/>
      <c r="E11" s="622"/>
      <c r="F11" s="622"/>
      <c r="G11" s="622"/>
      <c r="H11" s="623"/>
      <c r="I11" s="57">
        <v>10.73</v>
      </c>
      <c r="J11" s="57">
        <v>14.87</v>
      </c>
      <c r="K11" s="203" t="s">
        <v>89</v>
      </c>
    </row>
    <row r="12" spans="1:11" ht="15" customHeight="1" hidden="1">
      <c r="A12" s="13" t="s">
        <v>74</v>
      </c>
      <c r="B12" s="30">
        <v>2</v>
      </c>
      <c r="C12" s="626" t="s">
        <v>89</v>
      </c>
      <c r="D12" s="622"/>
      <c r="E12" s="622"/>
      <c r="F12" s="622"/>
      <c r="G12" s="622"/>
      <c r="H12" s="623"/>
      <c r="I12" s="57">
        <v>1074</v>
      </c>
      <c r="J12" s="57">
        <v>1487</v>
      </c>
      <c r="K12" s="203" t="s">
        <v>89</v>
      </c>
    </row>
    <row r="13" spans="1:11" ht="15" customHeight="1" hidden="1">
      <c r="A13" s="13" t="s">
        <v>76</v>
      </c>
      <c r="B13" s="30">
        <v>2</v>
      </c>
      <c r="C13" s="626" t="s">
        <v>89</v>
      </c>
      <c r="D13" s="622"/>
      <c r="E13" s="622"/>
      <c r="F13" s="622"/>
      <c r="G13" s="622"/>
      <c r="H13" s="623"/>
      <c r="I13" s="238">
        <v>1074</v>
      </c>
      <c r="J13" s="238">
        <v>1487</v>
      </c>
      <c r="K13" s="203" t="s">
        <v>89</v>
      </c>
    </row>
    <row r="14" spans="1:11" ht="15" customHeight="1" hidden="1">
      <c r="A14" s="74" t="s">
        <v>106</v>
      </c>
      <c r="B14" s="30">
        <v>2</v>
      </c>
      <c r="C14" s="626" t="s">
        <v>89</v>
      </c>
      <c r="D14" s="622"/>
      <c r="E14" s="622"/>
      <c r="F14" s="622"/>
      <c r="G14" s="622"/>
      <c r="H14" s="623"/>
      <c r="I14" s="238">
        <v>1279</v>
      </c>
      <c r="J14" s="238">
        <v>1473</v>
      </c>
      <c r="K14" s="203" t="s">
        <v>89</v>
      </c>
    </row>
    <row r="15" spans="1:11" ht="15" customHeight="1" hidden="1">
      <c r="A15" s="13" t="s">
        <v>386</v>
      </c>
      <c r="B15" s="30">
        <v>4</v>
      </c>
      <c r="C15" s="691" t="s">
        <v>309</v>
      </c>
      <c r="D15" s="622"/>
      <c r="E15" s="622"/>
      <c r="F15" s="622"/>
      <c r="G15" s="622"/>
      <c r="H15" s="623"/>
      <c r="I15" s="238">
        <v>1028</v>
      </c>
      <c r="J15" s="238">
        <v>1447</v>
      </c>
      <c r="K15" s="636" t="s">
        <v>223</v>
      </c>
    </row>
    <row r="16" spans="1:11" ht="18" customHeight="1" hidden="1">
      <c r="A16" s="74"/>
      <c r="B16" s="30"/>
      <c r="C16" s="192"/>
      <c r="D16" s="204"/>
      <c r="E16" s="204"/>
      <c r="F16" s="204"/>
      <c r="G16" s="204"/>
      <c r="H16" s="205"/>
      <c r="I16" s="238"/>
      <c r="J16" s="238"/>
      <c r="K16" s="636"/>
    </row>
    <row r="17" spans="1:11" ht="15" customHeight="1" hidden="1">
      <c r="A17" s="13" t="s">
        <v>382</v>
      </c>
      <c r="B17" s="30">
        <v>3</v>
      </c>
      <c r="C17" s="691" t="s">
        <v>323</v>
      </c>
      <c r="D17" s="622"/>
      <c r="E17" s="622"/>
      <c r="F17" s="622"/>
      <c r="G17" s="622"/>
      <c r="H17" s="623"/>
      <c r="I17" s="238">
        <v>688.4</v>
      </c>
      <c r="J17" s="238">
        <v>826.25</v>
      </c>
      <c r="K17" s="636" t="s">
        <v>325</v>
      </c>
    </row>
    <row r="18" spans="1:11" ht="17.25" customHeight="1" hidden="1">
      <c r="A18" s="13"/>
      <c r="B18" s="30"/>
      <c r="C18" s="185"/>
      <c r="D18" s="188"/>
      <c r="E18" s="188"/>
      <c r="F18" s="188"/>
      <c r="G18" s="188"/>
      <c r="H18" s="189"/>
      <c r="I18" s="238"/>
      <c r="J18" s="238"/>
      <c r="K18" s="636"/>
    </row>
    <row r="19" spans="1:11" ht="15" customHeight="1" hidden="1">
      <c r="A19" s="111" t="s">
        <v>383</v>
      </c>
      <c r="B19" s="30">
        <v>3</v>
      </c>
      <c r="C19" s="691" t="s">
        <v>323</v>
      </c>
      <c r="D19" s="622"/>
      <c r="E19" s="622"/>
      <c r="F19" s="622"/>
      <c r="G19" s="622"/>
      <c r="H19" s="623"/>
      <c r="I19" s="238">
        <v>688.4</v>
      </c>
      <c r="J19" s="238">
        <v>826.25</v>
      </c>
      <c r="K19" s="636" t="s">
        <v>325</v>
      </c>
    </row>
    <row r="20" spans="1:11" ht="17.25" customHeight="1" hidden="1">
      <c r="A20" s="13"/>
      <c r="B20" s="30"/>
      <c r="C20" s="185"/>
      <c r="D20" s="188"/>
      <c r="E20" s="188"/>
      <c r="F20" s="188"/>
      <c r="G20" s="188"/>
      <c r="H20" s="189"/>
      <c r="I20" s="57"/>
      <c r="J20" s="57"/>
      <c r="K20" s="636"/>
    </row>
    <row r="21" spans="1:11" ht="18" customHeight="1" hidden="1">
      <c r="A21" s="111" t="s">
        <v>384</v>
      </c>
      <c r="B21" s="30">
        <v>3</v>
      </c>
      <c r="C21" s="691" t="s">
        <v>323</v>
      </c>
      <c r="D21" s="622"/>
      <c r="E21" s="622"/>
      <c r="F21" s="622"/>
      <c r="G21" s="622"/>
      <c r="H21" s="623"/>
      <c r="I21" s="238">
        <v>740</v>
      </c>
      <c r="J21" s="238">
        <v>826.25</v>
      </c>
      <c r="K21" s="636" t="s">
        <v>325</v>
      </c>
    </row>
    <row r="22" spans="1:11" ht="15" customHeight="1" hidden="1">
      <c r="A22" s="13"/>
      <c r="B22" s="30"/>
      <c r="C22" s="185"/>
      <c r="D22" s="188"/>
      <c r="E22" s="188"/>
      <c r="F22" s="188"/>
      <c r="G22" s="188"/>
      <c r="H22" s="189"/>
      <c r="I22" s="57"/>
      <c r="J22" s="57"/>
      <c r="K22" s="636"/>
    </row>
    <row r="23" spans="1:11" ht="15" customHeight="1" hidden="1">
      <c r="A23" s="111" t="s">
        <v>385</v>
      </c>
      <c r="B23" s="30">
        <v>3</v>
      </c>
      <c r="C23" s="691" t="s">
        <v>323</v>
      </c>
      <c r="D23" s="622"/>
      <c r="E23" s="622"/>
      <c r="F23" s="622"/>
      <c r="G23" s="622"/>
      <c r="H23" s="623"/>
      <c r="I23" s="231">
        <v>1007</v>
      </c>
      <c r="J23" s="231">
        <v>1042</v>
      </c>
      <c r="K23" s="636" t="s">
        <v>325</v>
      </c>
    </row>
    <row r="24" spans="1:11" ht="18" customHeight="1" hidden="1">
      <c r="A24" s="13"/>
      <c r="B24" s="30"/>
      <c r="C24" s="255"/>
      <c r="D24" s="204"/>
      <c r="E24" s="204"/>
      <c r="F24" s="204"/>
      <c r="G24" s="204"/>
      <c r="H24" s="205"/>
      <c r="I24" s="231"/>
      <c r="J24" s="231"/>
      <c r="K24" s="636"/>
    </row>
    <row r="25" spans="1:11" ht="15" customHeight="1" hidden="1">
      <c r="A25" s="111" t="s">
        <v>425</v>
      </c>
      <c r="B25" s="30">
        <v>4</v>
      </c>
      <c r="C25" s="646" t="s">
        <v>513</v>
      </c>
      <c r="D25" s="686"/>
      <c r="E25" s="686"/>
      <c r="F25" s="686"/>
      <c r="G25" s="686"/>
      <c r="H25" s="687"/>
      <c r="I25" s="374">
        <v>4141</v>
      </c>
      <c r="J25" s="374">
        <v>4703</v>
      </c>
      <c r="K25" s="690" t="s">
        <v>514</v>
      </c>
    </row>
    <row r="26" spans="1:11" ht="17.25" customHeight="1" hidden="1">
      <c r="A26" s="13"/>
      <c r="B26" s="30"/>
      <c r="C26" s="688"/>
      <c r="D26" s="686"/>
      <c r="E26" s="686"/>
      <c r="F26" s="686"/>
      <c r="G26" s="686"/>
      <c r="H26" s="687"/>
      <c r="I26" s="374"/>
      <c r="J26" s="374"/>
      <c r="K26" s="636"/>
    </row>
    <row r="27" spans="1:11" ht="15" customHeight="1">
      <c r="A27" s="111" t="s">
        <v>495</v>
      </c>
      <c r="B27" s="30">
        <v>5</v>
      </c>
      <c r="C27" s="646" t="s">
        <v>474</v>
      </c>
      <c r="D27" s="686"/>
      <c r="E27" s="686"/>
      <c r="F27" s="686"/>
      <c r="G27" s="686"/>
      <c r="H27" s="687"/>
      <c r="I27" s="374">
        <v>4146</v>
      </c>
      <c r="J27" s="374">
        <v>4703</v>
      </c>
      <c r="K27" s="690" t="s">
        <v>475</v>
      </c>
    </row>
    <row r="28" spans="1:11" ht="33.75" customHeight="1">
      <c r="A28" s="13"/>
      <c r="B28" s="30"/>
      <c r="C28" s="688"/>
      <c r="D28" s="686"/>
      <c r="E28" s="686"/>
      <c r="F28" s="686"/>
      <c r="G28" s="686"/>
      <c r="H28" s="687"/>
      <c r="I28" s="374"/>
      <c r="J28" s="374"/>
      <c r="K28" s="636"/>
    </row>
    <row r="29" spans="1:11" ht="15" customHeight="1">
      <c r="A29" s="111" t="s">
        <v>512</v>
      </c>
      <c r="B29" s="30">
        <v>5</v>
      </c>
      <c r="C29" s="646" t="s">
        <v>474</v>
      </c>
      <c r="D29" s="686"/>
      <c r="E29" s="686"/>
      <c r="F29" s="686"/>
      <c r="G29" s="686"/>
      <c r="H29" s="687"/>
      <c r="I29" s="374">
        <v>4146.1</v>
      </c>
      <c r="J29" s="374">
        <v>4702.8</v>
      </c>
      <c r="K29" s="690" t="s">
        <v>475</v>
      </c>
    </row>
    <row r="30" spans="1:11" ht="33.75" customHeight="1">
      <c r="A30" s="13"/>
      <c r="B30" s="30"/>
      <c r="C30" s="688"/>
      <c r="D30" s="686"/>
      <c r="E30" s="686"/>
      <c r="F30" s="686"/>
      <c r="G30" s="686"/>
      <c r="H30" s="687"/>
      <c r="I30" s="374"/>
      <c r="J30" s="374"/>
      <c r="K30" s="636"/>
    </row>
    <row r="31" spans="1:11" ht="15" customHeight="1">
      <c r="A31" s="111" t="s">
        <v>610</v>
      </c>
      <c r="B31" s="30">
        <v>5</v>
      </c>
      <c r="C31" s="646" t="s">
        <v>474</v>
      </c>
      <c r="D31" s="686"/>
      <c r="E31" s="686"/>
      <c r="F31" s="686"/>
      <c r="G31" s="686"/>
      <c r="H31" s="687"/>
      <c r="I31" s="374">
        <v>4208.9</v>
      </c>
      <c r="J31" s="374">
        <v>4662.8</v>
      </c>
      <c r="K31" s="690" t="s">
        <v>475</v>
      </c>
    </row>
    <row r="32" spans="1:11" ht="33.75" customHeight="1">
      <c r="A32" s="13"/>
      <c r="B32" s="30"/>
      <c r="C32" s="688"/>
      <c r="D32" s="686"/>
      <c r="E32" s="686"/>
      <c r="F32" s="686"/>
      <c r="G32" s="686"/>
      <c r="H32" s="687"/>
      <c r="I32" s="231"/>
      <c r="J32" s="231"/>
      <c r="K32" s="636"/>
    </row>
    <row r="33" spans="1:11" ht="15" customHeight="1">
      <c r="A33" s="111" t="s">
        <v>614</v>
      </c>
      <c r="B33" s="30">
        <v>5</v>
      </c>
      <c r="C33" s="646" t="s">
        <v>474</v>
      </c>
      <c r="D33" s="686"/>
      <c r="E33" s="686"/>
      <c r="F33" s="686"/>
      <c r="G33" s="686"/>
      <c r="H33" s="687"/>
      <c r="I33" s="374">
        <v>4208.9</v>
      </c>
      <c r="J33" s="374">
        <v>4662.8</v>
      </c>
      <c r="K33" s="690" t="s">
        <v>475</v>
      </c>
    </row>
    <row r="34" spans="1:11" ht="33" customHeight="1">
      <c r="A34" s="13"/>
      <c r="B34" s="30"/>
      <c r="C34" s="688"/>
      <c r="D34" s="686"/>
      <c r="E34" s="686"/>
      <c r="F34" s="686"/>
      <c r="G34" s="686"/>
      <c r="H34" s="687"/>
      <c r="I34" s="231"/>
      <c r="J34" s="231"/>
      <c r="K34" s="636"/>
    </row>
    <row r="35" spans="1:11" ht="15" customHeight="1">
      <c r="A35" s="111" t="s">
        <v>656</v>
      </c>
      <c r="B35" s="30">
        <v>5</v>
      </c>
      <c r="C35" s="646" t="s">
        <v>474</v>
      </c>
      <c r="D35" s="686"/>
      <c r="E35" s="686"/>
      <c r="F35" s="686"/>
      <c r="G35" s="686"/>
      <c r="H35" s="687"/>
      <c r="I35" s="374">
        <f>SUM(I38:I46)</f>
        <v>4215.099999999999</v>
      </c>
      <c r="J35" s="374">
        <f>SUM(J38:J46)</f>
        <v>4662.8</v>
      </c>
      <c r="K35" s="690" t="s">
        <v>475</v>
      </c>
    </row>
    <row r="36" spans="1:11" ht="33" customHeight="1">
      <c r="A36" s="13"/>
      <c r="B36" s="30"/>
      <c r="C36" s="688"/>
      <c r="D36" s="686"/>
      <c r="E36" s="686"/>
      <c r="F36" s="686"/>
      <c r="G36" s="686"/>
      <c r="H36" s="687"/>
      <c r="I36" s="231"/>
      <c r="J36" s="231"/>
      <c r="K36" s="636"/>
    </row>
    <row r="37" spans="1:11" ht="18" customHeight="1">
      <c r="A37" s="13"/>
      <c r="B37" s="30"/>
      <c r="C37" s="482"/>
      <c r="D37" s="481"/>
      <c r="E37" s="481"/>
      <c r="F37" s="481"/>
      <c r="G37" s="481"/>
      <c r="H37" s="487"/>
      <c r="I37" s="233"/>
      <c r="J37" s="233"/>
      <c r="K37" s="151"/>
    </row>
    <row r="38" spans="1:11" ht="15" customHeight="1">
      <c r="A38" s="38" t="s">
        <v>220</v>
      </c>
      <c r="B38" s="53">
        <v>74</v>
      </c>
      <c r="C38" s="689" t="s">
        <v>324</v>
      </c>
      <c r="D38" s="589" t="s">
        <v>42</v>
      </c>
      <c r="E38" s="55" t="s">
        <v>433</v>
      </c>
      <c r="F38" s="225">
        <v>34.5</v>
      </c>
      <c r="G38" s="225">
        <v>260</v>
      </c>
      <c r="H38" s="225">
        <v>60.2</v>
      </c>
      <c r="I38" s="225">
        <v>538</v>
      </c>
      <c r="J38" s="225">
        <v>547</v>
      </c>
      <c r="K38" s="24" t="s">
        <v>537</v>
      </c>
    </row>
    <row r="39" spans="1:11" ht="17.25" customHeight="1">
      <c r="A39" s="115"/>
      <c r="B39" s="53"/>
      <c r="C39" s="689"/>
      <c r="D39" s="589"/>
      <c r="E39" s="55"/>
      <c r="F39" s="225"/>
      <c r="G39" s="225"/>
      <c r="H39" s="225"/>
      <c r="I39" s="225"/>
      <c r="J39" s="225"/>
      <c r="K39" s="24"/>
    </row>
    <row r="40" spans="1:11" ht="15" customHeight="1">
      <c r="A40" s="38" t="s">
        <v>418</v>
      </c>
      <c r="B40" s="53">
        <v>94</v>
      </c>
      <c r="C40" s="682" t="s">
        <v>405</v>
      </c>
      <c r="D40" s="589" t="s">
        <v>42</v>
      </c>
      <c r="E40" s="689" t="s">
        <v>406</v>
      </c>
      <c r="F40" s="225">
        <v>61</v>
      </c>
      <c r="G40" s="225">
        <v>345</v>
      </c>
      <c r="H40" s="225">
        <v>153</v>
      </c>
      <c r="I40" s="567">
        <v>3147.2</v>
      </c>
      <c r="J40" s="225">
        <v>3190</v>
      </c>
      <c r="K40" s="24" t="s">
        <v>540</v>
      </c>
    </row>
    <row r="41" spans="1:11" ht="17.25" customHeight="1">
      <c r="A41" s="115"/>
      <c r="B41" s="53"/>
      <c r="C41" s="682"/>
      <c r="D41" s="589"/>
      <c r="E41" s="689"/>
      <c r="F41" s="225"/>
      <c r="G41" s="225"/>
      <c r="H41" s="225"/>
      <c r="I41" s="225"/>
      <c r="J41" s="225"/>
      <c r="K41" s="24"/>
    </row>
    <row r="42" spans="1:11" ht="15" customHeight="1">
      <c r="A42" s="38" t="s">
        <v>473</v>
      </c>
      <c r="B42" s="53">
        <v>95</v>
      </c>
      <c r="C42" s="682" t="s">
        <v>470</v>
      </c>
      <c r="D42" s="689" t="s">
        <v>471</v>
      </c>
      <c r="E42" s="590" t="s">
        <v>428</v>
      </c>
      <c r="F42" s="225">
        <v>10.5</v>
      </c>
      <c r="G42" s="225">
        <v>70.53</v>
      </c>
      <c r="H42" s="225" t="s">
        <v>617</v>
      </c>
      <c r="I42" s="225" t="s">
        <v>617</v>
      </c>
      <c r="J42" s="225" t="s">
        <v>617</v>
      </c>
      <c r="K42" s="24" t="s">
        <v>538</v>
      </c>
    </row>
    <row r="43" spans="1:11" ht="17.25" customHeight="1">
      <c r="A43" s="115"/>
      <c r="B43" s="53"/>
      <c r="C43" s="682"/>
      <c r="D43" s="692"/>
      <c r="E43" s="590"/>
      <c r="F43" s="225"/>
      <c r="G43" s="225"/>
      <c r="H43" s="225"/>
      <c r="I43" s="225"/>
      <c r="J43" s="225"/>
      <c r="K43" s="24"/>
    </row>
    <row r="44" spans="1:11" ht="15" customHeight="1">
      <c r="A44" s="38" t="s">
        <v>222</v>
      </c>
      <c r="B44" s="53">
        <v>87</v>
      </c>
      <c r="C44" s="591" t="s">
        <v>199</v>
      </c>
      <c r="D44" s="689" t="s">
        <v>326</v>
      </c>
      <c r="E44" s="55" t="s">
        <v>434</v>
      </c>
      <c r="F44" s="225">
        <v>7</v>
      </c>
      <c r="G44" s="225">
        <v>200</v>
      </c>
      <c r="H44" s="225" t="s">
        <v>617</v>
      </c>
      <c r="I44" s="225" t="s">
        <v>617</v>
      </c>
      <c r="J44" s="225" t="s">
        <v>617</v>
      </c>
      <c r="K44" s="24" t="s">
        <v>538</v>
      </c>
    </row>
    <row r="45" spans="1:11" ht="18" customHeight="1">
      <c r="A45" s="38"/>
      <c r="B45" s="53"/>
      <c r="C45" s="591"/>
      <c r="D45" s="689"/>
      <c r="E45" s="55"/>
      <c r="F45" s="225"/>
      <c r="G45" s="225"/>
      <c r="H45" s="225"/>
      <c r="I45" s="225"/>
      <c r="J45" s="225"/>
      <c r="K45" s="24"/>
    </row>
    <row r="46" spans="1:11" ht="18.75" customHeight="1">
      <c r="A46" s="25" t="s">
        <v>221</v>
      </c>
      <c r="B46" s="56">
        <v>49</v>
      </c>
      <c r="C46" s="592" t="s">
        <v>40</v>
      </c>
      <c r="D46" s="593" t="s">
        <v>41</v>
      </c>
      <c r="E46" s="594" t="s">
        <v>472</v>
      </c>
      <c r="F46" s="402">
        <v>20.9</v>
      </c>
      <c r="G46" s="402">
        <v>98.8</v>
      </c>
      <c r="H46" s="402">
        <v>135</v>
      </c>
      <c r="I46" s="402">
        <v>529.9</v>
      </c>
      <c r="J46" s="230">
        <v>925.8</v>
      </c>
      <c r="K46" s="11" t="s">
        <v>541</v>
      </c>
    </row>
    <row r="47" spans="1:10" ht="0.75" customHeight="1">
      <c r="A47" s="10" t="s">
        <v>459</v>
      </c>
      <c r="B47" s="6"/>
      <c r="F47" s="229"/>
      <c r="G47" s="229"/>
      <c r="H47" s="229"/>
      <c r="I47" s="229"/>
      <c r="J47" s="229"/>
    </row>
    <row r="48" spans="1:10" ht="21.75" customHeight="1">
      <c r="A48" s="10" t="s">
        <v>500</v>
      </c>
      <c r="F48" s="6"/>
      <c r="G48" s="6"/>
      <c r="H48" s="6"/>
      <c r="I48" s="6"/>
      <c r="J48" s="6"/>
    </row>
    <row r="49" spans="1:10" ht="16.5">
      <c r="A49" s="38"/>
      <c r="F49" s="6"/>
      <c r="G49" s="6"/>
      <c r="I49" s="6"/>
      <c r="J49" s="6"/>
    </row>
    <row r="50" ht="16.5">
      <c r="A50" s="35"/>
    </row>
    <row r="51" spans="1:8" ht="16.5">
      <c r="A51" s="35"/>
      <c r="H51" s="232"/>
    </row>
    <row r="52" ht="16.5">
      <c r="A52" s="35"/>
    </row>
  </sheetData>
  <mergeCells count="33">
    <mergeCell ref="C42:C43"/>
    <mergeCell ref="D42:D43"/>
    <mergeCell ref="C33:H34"/>
    <mergeCell ref="C35:H36"/>
    <mergeCell ref="D44:D45"/>
    <mergeCell ref="C17:H17"/>
    <mergeCell ref="K17:K18"/>
    <mergeCell ref="K19:K20"/>
    <mergeCell ref="K21:K22"/>
    <mergeCell ref="C40:C41"/>
    <mergeCell ref="K23:K24"/>
    <mergeCell ref="K33:K34"/>
    <mergeCell ref="E40:E41"/>
    <mergeCell ref="C31:H32"/>
    <mergeCell ref="C14:H14"/>
    <mergeCell ref="C23:H23"/>
    <mergeCell ref="C15:H15"/>
    <mergeCell ref="C19:H19"/>
    <mergeCell ref="C21:H21"/>
    <mergeCell ref="C10:H10"/>
    <mergeCell ref="C11:H11"/>
    <mergeCell ref="C12:H12"/>
    <mergeCell ref="C13:H13"/>
    <mergeCell ref="C25:H26"/>
    <mergeCell ref="K15:K16"/>
    <mergeCell ref="C38:C39"/>
    <mergeCell ref="K25:K26"/>
    <mergeCell ref="K27:K28"/>
    <mergeCell ref="C29:H30"/>
    <mergeCell ref="K29:K30"/>
    <mergeCell ref="C27:H28"/>
    <mergeCell ref="K31:K32"/>
    <mergeCell ref="K35:K36"/>
  </mergeCells>
  <printOptions horizontalCentered="1"/>
  <pageMargins left="0.9055118110236221" right="0.2755905511811024" top="0.5905511811023623" bottom="0.984251968503937" header="0.5118110236220472" footer="0.5118110236220472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I45" sqref="I45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4" width="8.625" style="6" customWidth="1"/>
    <col min="5" max="5" width="12.875" style="6" customWidth="1"/>
    <col min="6" max="6" width="6.875" style="5" customWidth="1"/>
    <col min="7" max="7" width="9.625" style="5" customWidth="1"/>
    <col min="8" max="8" width="9.1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7" customFormat="1" ht="51.75" customHeight="1">
      <c r="A1" s="340" t="s">
        <v>567</v>
      </c>
      <c r="B1" s="1"/>
      <c r="C1" s="45"/>
      <c r="D1" s="45"/>
      <c r="E1" s="45"/>
      <c r="F1" s="46"/>
      <c r="G1" s="46"/>
      <c r="H1" s="46"/>
      <c r="I1" s="46"/>
      <c r="J1" s="46"/>
      <c r="K1" s="45"/>
    </row>
    <row r="2" spans="1:11" s="17" customFormat="1" ht="10.5" customHeight="1">
      <c r="A2" s="7"/>
      <c r="B2" s="1"/>
      <c r="C2" s="15"/>
      <c r="D2" s="15"/>
      <c r="E2" s="15"/>
      <c r="F2" s="16"/>
      <c r="G2" s="16"/>
      <c r="H2" s="16"/>
      <c r="I2" s="16"/>
      <c r="J2" s="16"/>
      <c r="K2" s="15"/>
    </row>
    <row r="3" spans="1:11" ht="24.75" customHeight="1">
      <c r="A3" s="18" t="s">
        <v>290</v>
      </c>
      <c r="B3" s="19" t="s">
        <v>77</v>
      </c>
      <c r="C3" s="20" t="s">
        <v>29</v>
      </c>
      <c r="D3" s="355" t="s">
        <v>30</v>
      </c>
      <c r="E3" s="610" t="s">
        <v>215</v>
      </c>
      <c r="F3" s="276" t="s">
        <v>216</v>
      </c>
      <c r="G3" s="276" t="s">
        <v>217</v>
      </c>
      <c r="H3" s="276" t="s">
        <v>1</v>
      </c>
      <c r="I3" s="276" t="s">
        <v>2</v>
      </c>
      <c r="J3" s="276" t="s">
        <v>404</v>
      </c>
      <c r="K3" s="474" t="s">
        <v>32</v>
      </c>
    </row>
    <row r="4" spans="1:11" ht="24">
      <c r="A4" s="25" t="s">
        <v>33</v>
      </c>
      <c r="B4" s="26" t="s">
        <v>28</v>
      </c>
      <c r="C4" s="25" t="s">
        <v>34</v>
      </c>
      <c r="D4" s="27"/>
      <c r="E4" s="217" t="s">
        <v>361</v>
      </c>
      <c r="F4" s="28" t="s">
        <v>35</v>
      </c>
      <c r="G4" s="28" t="s">
        <v>35</v>
      </c>
      <c r="H4" s="28" t="s">
        <v>6</v>
      </c>
      <c r="I4" s="12" t="s">
        <v>130</v>
      </c>
      <c r="J4" s="12" t="s">
        <v>130</v>
      </c>
      <c r="K4" s="27"/>
    </row>
    <row r="5" spans="1:11" ht="12.75" customHeight="1" hidden="1">
      <c r="A5" s="13" t="s">
        <v>79</v>
      </c>
      <c r="B5" s="30">
        <v>3</v>
      </c>
      <c r="C5" s="49" t="s">
        <v>90</v>
      </c>
      <c r="D5" s="32"/>
      <c r="E5" s="32"/>
      <c r="F5" s="51">
        <v>106</v>
      </c>
      <c r="G5" s="51">
        <v>561.4</v>
      </c>
      <c r="H5" s="33">
        <v>342.5</v>
      </c>
      <c r="I5" s="33">
        <v>45.48</v>
      </c>
      <c r="J5" s="33">
        <v>47.84</v>
      </c>
      <c r="K5" s="52" t="s">
        <v>90</v>
      </c>
    </row>
    <row r="6" spans="1:11" ht="12.75" customHeight="1" hidden="1">
      <c r="A6" s="13" t="s">
        <v>81</v>
      </c>
      <c r="B6" s="30">
        <v>3</v>
      </c>
      <c r="C6" s="49" t="s">
        <v>90</v>
      </c>
      <c r="D6" s="32"/>
      <c r="E6" s="32"/>
      <c r="F6" s="80">
        <v>106</v>
      </c>
      <c r="G6" s="80">
        <v>561.4</v>
      </c>
      <c r="H6" s="75">
        <v>342.5</v>
      </c>
      <c r="I6" s="75">
        <v>43.39</v>
      </c>
      <c r="J6" s="75">
        <v>47.84</v>
      </c>
      <c r="K6" s="50" t="s">
        <v>90</v>
      </c>
    </row>
    <row r="7" spans="1:11" ht="12.75" customHeight="1" hidden="1">
      <c r="A7" s="13" t="s">
        <v>7</v>
      </c>
      <c r="B7" s="30">
        <v>4</v>
      </c>
      <c r="C7" s="60" t="s">
        <v>91</v>
      </c>
      <c r="D7" s="61"/>
      <c r="E7" s="61"/>
      <c r="F7" s="80">
        <v>202</v>
      </c>
      <c r="G7" s="80">
        <v>796.4</v>
      </c>
      <c r="H7" s="75">
        <v>774.62</v>
      </c>
      <c r="I7" s="75">
        <v>166.16</v>
      </c>
      <c r="J7" s="75">
        <v>173.96</v>
      </c>
      <c r="K7" s="61" t="s">
        <v>91</v>
      </c>
    </row>
    <row r="8" spans="1:11" ht="12.75" customHeight="1" hidden="1">
      <c r="A8" s="13" t="s">
        <v>8</v>
      </c>
      <c r="B8" s="30">
        <v>4</v>
      </c>
      <c r="C8" s="60" t="s">
        <v>92</v>
      </c>
      <c r="D8" s="61"/>
      <c r="E8" s="61"/>
      <c r="F8" s="80">
        <v>202</v>
      </c>
      <c r="G8" s="80">
        <v>796.4</v>
      </c>
      <c r="H8" s="75">
        <v>774.62</v>
      </c>
      <c r="I8" s="75">
        <v>166.47</v>
      </c>
      <c r="J8" s="75">
        <v>173.96</v>
      </c>
      <c r="K8" s="61" t="s">
        <v>92</v>
      </c>
    </row>
    <row r="9" spans="1:11" ht="15" customHeight="1" hidden="1">
      <c r="A9" s="13" t="s">
        <v>9</v>
      </c>
      <c r="B9" s="30">
        <v>4</v>
      </c>
      <c r="C9" s="50" t="s">
        <v>121</v>
      </c>
      <c r="D9" s="49"/>
      <c r="E9" s="49"/>
      <c r="F9" s="93"/>
      <c r="G9" s="94"/>
      <c r="H9" s="75">
        <v>774.62</v>
      </c>
      <c r="I9" s="75">
        <v>164.82</v>
      </c>
      <c r="J9" s="75">
        <v>173.96</v>
      </c>
      <c r="K9" s="61" t="s">
        <v>92</v>
      </c>
    </row>
    <row r="10" spans="1:11" ht="15" customHeight="1" hidden="1">
      <c r="A10" s="13" t="s">
        <v>10</v>
      </c>
      <c r="B10" s="30">
        <v>4</v>
      </c>
      <c r="C10" s="624" t="s">
        <v>92</v>
      </c>
      <c r="D10" s="622"/>
      <c r="E10" s="622"/>
      <c r="F10" s="622"/>
      <c r="G10" s="622"/>
      <c r="H10" s="623"/>
      <c r="I10" s="75">
        <v>16545</v>
      </c>
      <c r="J10" s="75">
        <v>17396</v>
      </c>
      <c r="K10" s="61" t="s">
        <v>92</v>
      </c>
    </row>
    <row r="11" spans="1:11" ht="15" customHeight="1" hidden="1">
      <c r="A11" s="13" t="s">
        <v>11</v>
      </c>
      <c r="B11" s="30">
        <v>4</v>
      </c>
      <c r="C11" s="61" t="s">
        <v>185</v>
      </c>
      <c r="D11" s="60"/>
      <c r="E11" s="60"/>
      <c r="F11" s="121"/>
      <c r="G11" s="122"/>
      <c r="H11" s="75"/>
      <c r="I11" s="75">
        <v>165.45</v>
      </c>
      <c r="J11" s="75">
        <v>173.96</v>
      </c>
      <c r="K11" s="61" t="s">
        <v>92</v>
      </c>
    </row>
    <row r="12" spans="1:11" ht="15" customHeight="1" hidden="1">
      <c r="A12" s="13" t="s">
        <v>74</v>
      </c>
      <c r="B12" s="30">
        <v>4</v>
      </c>
      <c r="C12" s="624" t="s">
        <v>92</v>
      </c>
      <c r="D12" s="622"/>
      <c r="E12" s="622"/>
      <c r="F12" s="622"/>
      <c r="G12" s="622"/>
      <c r="H12" s="623"/>
      <c r="I12" s="75">
        <v>16176</v>
      </c>
      <c r="J12" s="75">
        <v>17396</v>
      </c>
      <c r="K12" s="61" t="s">
        <v>92</v>
      </c>
    </row>
    <row r="13" spans="1:11" ht="15" customHeight="1" hidden="1">
      <c r="A13" s="13" t="s">
        <v>76</v>
      </c>
      <c r="B13" s="30">
        <v>4</v>
      </c>
      <c r="C13" s="624" t="s">
        <v>92</v>
      </c>
      <c r="D13" s="622"/>
      <c r="E13" s="622"/>
      <c r="F13" s="622"/>
      <c r="G13" s="622"/>
      <c r="H13" s="623"/>
      <c r="I13" s="237">
        <v>16163</v>
      </c>
      <c r="J13" s="237">
        <v>17396</v>
      </c>
      <c r="K13" s="61" t="s">
        <v>92</v>
      </c>
    </row>
    <row r="14" spans="1:11" ht="15" customHeight="1" hidden="1">
      <c r="A14" s="74" t="s">
        <v>106</v>
      </c>
      <c r="B14" s="30">
        <v>5</v>
      </c>
      <c r="C14" s="624" t="s">
        <v>308</v>
      </c>
      <c r="D14" s="622"/>
      <c r="E14" s="622"/>
      <c r="F14" s="622"/>
      <c r="G14" s="622"/>
      <c r="H14" s="623"/>
      <c r="I14" s="237">
        <v>16380</v>
      </c>
      <c r="J14" s="237">
        <v>17146</v>
      </c>
      <c r="K14" s="202" t="s">
        <v>107</v>
      </c>
    </row>
    <row r="15" spans="1:11" ht="15" customHeight="1" hidden="1">
      <c r="A15" s="13" t="s">
        <v>386</v>
      </c>
      <c r="B15" s="30">
        <v>6</v>
      </c>
      <c r="C15" s="646" t="s">
        <v>226</v>
      </c>
      <c r="D15" s="693"/>
      <c r="E15" s="693"/>
      <c r="F15" s="693"/>
      <c r="G15" s="693"/>
      <c r="H15" s="694"/>
      <c r="I15" s="237">
        <v>16660.5</v>
      </c>
      <c r="J15" s="237">
        <v>17553.1</v>
      </c>
      <c r="K15" s="636" t="s">
        <v>227</v>
      </c>
    </row>
    <row r="16" spans="1:11" ht="18" customHeight="1" hidden="1">
      <c r="A16" s="13"/>
      <c r="B16" s="30"/>
      <c r="C16" s="695"/>
      <c r="D16" s="693"/>
      <c r="E16" s="693"/>
      <c r="F16" s="693"/>
      <c r="G16" s="693"/>
      <c r="H16" s="694"/>
      <c r="I16" s="237"/>
      <c r="J16" s="237"/>
      <c r="K16" s="636"/>
    </row>
    <row r="17" spans="1:11" ht="15" customHeight="1" hidden="1">
      <c r="A17" s="13"/>
      <c r="B17" s="30"/>
      <c r="C17" s="183"/>
      <c r="D17" s="182"/>
      <c r="E17" s="182"/>
      <c r="F17" s="182"/>
      <c r="G17" s="181"/>
      <c r="H17" s="190"/>
      <c r="I17" s="237"/>
      <c r="J17" s="237"/>
      <c r="K17" s="640"/>
    </row>
    <row r="18" spans="1:11" ht="18" customHeight="1" hidden="1">
      <c r="A18" s="13" t="s">
        <v>393</v>
      </c>
      <c r="B18" s="30">
        <v>6</v>
      </c>
      <c r="C18" s="646" t="s">
        <v>226</v>
      </c>
      <c r="D18" s="693"/>
      <c r="E18" s="693"/>
      <c r="F18" s="693"/>
      <c r="G18" s="693"/>
      <c r="H18" s="694"/>
      <c r="I18" s="237">
        <v>16616.8</v>
      </c>
      <c r="J18" s="237">
        <v>17514.8</v>
      </c>
      <c r="K18" s="636" t="s">
        <v>227</v>
      </c>
    </row>
    <row r="19" spans="1:11" ht="18" customHeight="1" hidden="1">
      <c r="A19" s="13"/>
      <c r="B19" s="30"/>
      <c r="C19" s="695"/>
      <c r="D19" s="693"/>
      <c r="E19" s="693"/>
      <c r="F19" s="693"/>
      <c r="G19" s="693"/>
      <c r="H19" s="694"/>
      <c r="I19" s="237"/>
      <c r="J19" s="237"/>
      <c r="K19" s="636"/>
    </row>
    <row r="20" spans="1:11" ht="14.25" customHeight="1" hidden="1">
      <c r="A20" s="13"/>
      <c r="B20" s="30"/>
      <c r="C20" s="183"/>
      <c r="D20" s="182"/>
      <c r="E20" s="182"/>
      <c r="F20" s="182"/>
      <c r="G20" s="181"/>
      <c r="H20" s="190"/>
      <c r="I20" s="237"/>
      <c r="J20" s="237"/>
      <c r="K20" s="640"/>
    </row>
    <row r="21" spans="1:11" ht="15" customHeight="1" hidden="1">
      <c r="A21" s="13" t="s">
        <v>394</v>
      </c>
      <c r="B21" s="30">
        <v>6</v>
      </c>
      <c r="C21" s="646" t="s">
        <v>226</v>
      </c>
      <c r="D21" s="693"/>
      <c r="E21" s="693"/>
      <c r="F21" s="693"/>
      <c r="G21" s="693"/>
      <c r="H21" s="694"/>
      <c r="I21" s="237">
        <v>16272</v>
      </c>
      <c r="J21" s="237">
        <v>17262</v>
      </c>
      <c r="K21" s="636" t="s">
        <v>227</v>
      </c>
    </row>
    <row r="22" spans="1:11" ht="18" customHeight="1" hidden="1">
      <c r="A22" s="13"/>
      <c r="B22" s="30"/>
      <c r="C22" s="695"/>
      <c r="D22" s="693"/>
      <c r="E22" s="693"/>
      <c r="F22" s="693"/>
      <c r="G22" s="693"/>
      <c r="H22" s="694"/>
      <c r="I22" s="75"/>
      <c r="J22" s="75"/>
      <c r="K22" s="636"/>
    </row>
    <row r="23" spans="1:11" ht="15.75" customHeight="1" hidden="1">
      <c r="A23" s="13"/>
      <c r="B23" s="30"/>
      <c r="C23" s="183"/>
      <c r="D23" s="182"/>
      <c r="E23" s="182"/>
      <c r="F23" s="182"/>
      <c r="G23" s="181"/>
      <c r="H23" s="190"/>
      <c r="I23" s="75"/>
      <c r="J23" s="75"/>
      <c r="K23" s="640"/>
    </row>
    <row r="24" spans="1:11" ht="18" customHeight="1" hidden="1">
      <c r="A24" s="13" t="s">
        <v>395</v>
      </c>
      <c r="B24" s="30">
        <v>6</v>
      </c>
      <c r="C24" s="646" t="s">
        <v>226</v>
      </c>
      <c r="D24" s="693"/>
      <c r="E24" s="693"/>
      <c r="F24" s="693"/>
      <c r="G24" s="693"/>
      <c r="H24" s="694"/>
      <c r="I24" s="237">
        <v>16272</v>
      </c>
      <c r="J24" s="237">
        <v>17262</v>
      </c>
      <c r="K24" s="636" t="s">
        <v>227</v>
      </c>
    </row>
    <row r="25" spans="1:11" ht="18" customHeight="1" hidden="1">
      <c r="A25" s="13"/>
      <c r="B25" s="30"/>
      <c r="C25" s="695"/>
      <c r="D25" s="693"/>
      <c r="E25" s="693"/>
      <c r="F25" s="693"/>
      <c r="G25" s="693"/>
      <c r="H25" s="694"/>
      <c r="I25" s="75"/>
      <c r="J25" s="75"/>
      <c r="K25" s="636"/>
    </row>
    <row r="26" spans="1:11" ht="12.75" customHeight="1" hidden="1">
      <c r="A26" s="13"/>
      <c r="B26" s="30"/>
      <c r="C26" s="183"/>
      <c r="D26" s="182"/>
      <c r="E26" s="182"/>
      <c r="F26" s="182"/>
      <c r="G26" s="181"/>
      <c r="H26" s="190"/>
      <c r="I26" s="75"/>
      <c r="J26" s="75"/>
      <c r="K26" s="640"/>
    </row>
    <row r="27" spans="1:11" ht="15" customHeight="1" hidden="1">
      <c r="A27" s="111" t="s">
        <v>396</v>
      </c>
      <c r="B27" s="30">
        <v>6</v>
      </c>
      <c r="C27" s="646" t="s">
        <v>226</v>
      </c>
      <c r="D27" s="693"/>
      <c r="E27" s="693"/>
      <c r="F27" s="693"/>
      <c r="G27" s="693"/>
      <c r="H27" s="694"/>
      <c r="I27" s="227">
        <v>16195</v>
      </c>
      <c r="J27" s="227">
        <v>16798</v>
      </c>
      <c r="K27" s="636" t="s">
        <v>227</v>
      </c>
    </row>
    <row r="28" spans="1:11" ht="18" customHeight="1" hidden="1">
      <c r="A28" s="13"/>
      <c r="B28" s="30"/>
      <c r="C28" s="695"/>
      <c r="D28" s="693"/>
      <c r="E28" s="693"/>
      <c r="F28" s="693"/>
      <c r="G28" s="693"/>
      <c r="H28" s="694"/>
      <c r="I28" s="77"/>
      <c r="J28" s="77"/>
      <c r="K28" s="636"/>
    </row>
    <row r="29" spans="1:11" ht="15.75" customHeight="1" hidden="1">
      <c r="A29" s="13"/>
      <c r="B29" s="30"/>
      <c r="C29" s="258"/>
      <c r="D29" s="256"/>
      <c r="E29" s="256"/>
      <c r="F29" s="256"/>
      <c r="G29" s="256"/>
      <c r="H29" s="257"/>
      <c r="I29" s="77"/>
      <c r="J29" s="77"/>
      <c r="K29" s="636"/>
    </row>
    <row r="30" spans="1:11" ht="15" customHeight="1" hidden="1">
      <c r="A30" s="111" t="s">
        <v>425</v>
      </c>
      <c r="B30" s="30">
        <v>6</v>
      </c>
      <c r="C30" s="646" t="s">
        <v>515</v>
      </c>
      <c r="D30" s="696"/>
      <c r="E30" s="696"/>
      <c r="F30" s="696"/>
      <c r="G30" s="696"/>
      <c r="H30" s="697"/>
      <c r="I30" s="373">
        <v>15978</v>
      </c>
      <c r="J30" s="373">
        <v>17541</v>
      </c>
      <c r="K30" s="636" t="s">
        <v>516</v>
      </c>
    </row>
    <row r="31" spans="1:11" ht="18" customHeight="1" hidden="1">
      <c r="A31" s="13"/>
      <c r="B31" s="30"/>
      <c r="C31" s="646"/>
      <c r="D31" s="696"/>
      <c r="E31" s="696"/>
      <c r="F31" s="696"/>
      <c r="G31" s="696"/>
      <c r="H31" s="697"/>
      <c r="I31" s="373"/>
      <c r="J31" s="373"/>
      <c r="K31" s="636"/>
    </row>
    <row r="32" spans="1:11" ht="15.75" customHeight="1" hidden="1">
      <c r="A32" s="13"/>
      <c r="B32" s="30"/>
      <c r="C32" s="337"/>
      <c r="D32" s="256"/>
      <c r="E32" s="256"/>
      <c r="F32" s="256"/>
      <c r="G32" s="256"/>
      <c r="H32" s="337"/>
      <c r="I32" s="373"/>
      <c r="J32" s="373"/>
      <c r="K32" s="636"/>
    </row>
    <row r="33" spans="1:11" ht="15" customHeight="1">
      <c r="A33" s="111" t="s">
        <v>495</v>
      </c>
      <c r="B33" s="30">
        <v>5</v>
      </c>
      <c r="C33" s="646" t="s">
        <v>476</v>
      </c>
      <c r="D33" s="693"/>
      <c r="E33" s="693"/>
      <c r="F33" s="693"/>
      <c r="G33" s="693"/>
      <c r="H33" s="694"/>
      <c r="I33" s="373">
        <v>15755</v>
      </c>
      <c r="J33" s="373">
        <v>16850.3</v>
      </c>
      <c r="K33" s="636" t="s">
        <v>477</v>
      </c>
    </row>
    <row r="34" spans="1:11" ht="18" customHeight="1">
      <c r="A34" s="13"/>
      <c r="B34" s="30"/>
      <c r="C34" s="695"/>
      <c r="D34" s="693"/>
      <c r="E34" s="693"/>
      <c r="F34" s="693"/>
      <c r="G34" s="693"/>
      <c r="H34" s="694"/>
      <c r="I34" s="373"/>
      <c r="J34" s="373"/>
      <c r="K34" s="636"/>
    </row>
    <row r="35" spans="1:11" ht="15.75" customHeight="1">
      <c r="A35" s="13"/>
      <c r="B35" s="30"/>
      <c r="C35" s="337"/>
      <c r="D35" s="256"/>
      <c r="E35" s="256"/>
      <c r="F35" s="256"/>
      <c r="G35" s="256"/>
      <c r="H35" s="337"/>
      <c r="I35" s="373"/>
      <c r="J35" s="373"/>
      <c r="K35" s="636"/>
    </row>
    <row r="36" spans="1:11" ht="15" customHeight="1">
      <c r="A36" s="111" t="s">
        <v>512</v>
      </c>
      <c r="B36" s="30">
        <v>5</v>
      </c>
      <c r="C36" s="646" t="s">
        <v>476</v>
      </c>
      <c r="D36" s="696"/>
      <c r="E36" s="696"/>
      <c r="F36" s="696"/>
      <c r="G36" s="696"/>
      <c r="H36" s="697"/>
      <c r="I36" s="373">
        <v>15786.62</v>
      </c>
      <c r="J36" s="373">
        <v>17518.03</v>
      </c>
      <c r="K36" s="636" t="s">
        <v>477</v>
      </c>
    </row>
    <row r="37" spans="1:11" ht="18" customHeight="1">
      <c r="A37" s="13"/>
      <c r="B37" s="30"/>
      <c r="C37" s="646"/>
      <c r="D37" s="696"/>
      <c r="E37" s="696"/>
      <c r="F37" s="696"/>
      <c r="G37" s="696"/>
      <c r="H37" s="697"/>
      <c r="I37" s="373"/>
      <c r="J37" s="373"/>
      <c r="K37" s="636"/>
    </row>
    <row r="38" spans="1:11" ht="15.75" customHeight="1">
      <c r="A38" s="13"/>
      <c r="B38" s="30"/>
      <c r="C38" s="337"/>
      <c r="D38" s="256"/>
      <c r="E38" s="256"/>
      <c r="F38" s="256"/>
      <c r="G38" s="256"/>
      <c r="H38" s="337"/>
      <c r="I38" s="373"/>
      <c r="J38" s="373"/>
      <c r="K38" s="636"/>
    </row>
    <row r="39" spans="1:11" ht="15" customHeight="1">
      <c r="A39" s="111" t="s">
        <v>610</v>
      </c>
      <c r="B39" s="30">
        <v>5</v>
      </c>
      <c r="C39" s="646" t="s">
        <v>476</v>
      </c>
      <c r="D39" s="696"/>
      <c r="E39" s="696"/>
      <c r="F39" s="696"/>
      <c r="G39" s="696"/>
      <c r="H39" s="697"/>
      <c r="I39" s="373">
        <v>15708.2</v>
      </c>
      <c r="J39" s="373">
        <v>17518.03</v>
      </c>
      <c r="K39" s="636" t="s">
        <v>477</v>
      </c>
    </row>
    <row r="40" spans="1:11" ht="18" customHeight="1">
      <c r="A40" s="13"/>
      <c r="B40" s="30"/>
      <c r="C40" s="646"/>
      <c r="D40" s="696"/>
      <c r="E40" s="696"/>
      <c r="F40" s="696"/>
      <c r="G40" s="696"/>
      <c r="H40" s="697"/>
      <c r="I40" s="77"/>
      <c r="J40" s="77"/>
      <c r="K40" s="636"/>
    </row>
    <row r="41" spans="1:11" ht="15.75" customHeight="1">
      <c r="A41" s="13"/>
      <c r="B41" s="30"/>
      <c r="C41" s="337"/>
      <c r="D41" s="256"/>
      <c r="E41" s="256"/>
      <c r="F41" s="256"/>
      <c r="G41" s="256"/>
      <c r="H41" s="337"/>
      <c r="I41" s="77"/>
      <c r="J41" s="77"/>
      <c r="K41" s="636"/>
    </row>
    <row r="42" spans="1:11" ht="15" customHeight="1">
      <c r="A42" s="111" t="s">
        <v>614</v>
      </c>
      <c r="B42" s="30">
        <v>5</v>
      </c>
      <c r="C42" s="646" t="s">
        <v>476</v>
      </c>
      <c r="D42" s="696"/>
      <c r="E42" s="696"/>
      <c r="F42" s="696"/>
      <c r="G42" s="696"/>
      <c r="H42" s="697"/>
      <c r="I42" s="373">
        <v>15736.84</v>
      </c>
      <c r="J42" s="373">
        <v>17518.03</v>
      </c>
      <c r="K42" s="636" t="s">
        <v>477</v>
      </c>
    </row>
    <row r="43" spans="1:11" ht="18" customHeight="1">
      <c r="A43" s="13"/>
      <c r="B43" s="30"/>
      <c r="C43" s="646"/>
      <c r="D43" s="696"/>
      <c r="E43" s="696"/>
      <c r="F43" s="696"/>
      <c r="G43" s="696"/>
      <c r="H43" s="697"/>
      <c r="I43" s="77"/>
      <c r="J43" s="77"/>
      <c r="K43" s="636"/>
    </row>
    <row r="44" spans="1:11" ht="15.75" customHeight="1">
      <c r="A44" s="13"/>
      <c r="B44" s="30"/>
      <c r="C44" s="437"/>
      <c r="D44" s="483"/>
      <c r="E44" s="483"/>
      <c r="F44" s="483"/>
      <c r="G44" s="483"/>
      <c r="H44" s="484"/>
      <c r="I44" s="77"/>
      <c r="J44" s="77"/>
      <c r="K44" s="636"/>
    </row>
    <row r="45" spans="1:11" ht="14.25" customHeight="1">
      <c r="A45" s="111" t="s">
        <v>658</v>
      </c>
      <c r="B45" s="30">
        <v>5</v>
      </c>
      <c r="C45" s="646" t="s">
        <v>476</v>
      </c>
      <c r="D45" s="696"/>
      <c r="E45" s="696"/>
      <c r="F45" s="696"/>
      <c r="G45" s="696"/>
      <c r="H45" s="697"/>
      <c r="I45" s="373">
        <f>SUM(I48:I52)</f>
        <v>15736.84</v>
      </c>
      <c r="J45" s="373">
        <f>SUM(J48:J52)</f>
        <v>17518.03</v>
      </c>
      <c r="K45" s="636" t="s">
        <v>477</v>
      </c>
    </row>
    <row r="46" spans="1:11" ht="21" customHeight="1">
      <c r="A46" s="13"/>
      <c r="B46" s="30"/>
      <c r="C46" s="646"/>
      <c r="D46" s="696"/>
      <c r="E46" s="696"/>
      <c r="F46" s="696"/>
      <c r="G46" s="696"/>
      <c r="H46" s="697"/>
      <c r="I46" s="77"/>
      <c r="J46" s="77"/>
      <c r="K46" s="636"/>
    </row>
    <row r="47" spans="1:11" ht="21" customHeight="1">
      <c r="A47" s="13"/>
      <c r="B47" s="30"/>
      <c r="C47" s="337"/>
      <c r="D47" s="256"/>
      <c r="E47" s="256"/>
      <c r="F47" s="256"/>
      <c r="G47" s="256"/>
      <c r="H47" s="337"/>
      <c r="I47" s="77"/>
      <c r="J47" s="77"/>
      <c r="K47" s="636"/>
    </row>
    <row r="48" spans="1:11" s="214" customFormat="1" ht="17.25" customHeight="1">
      <c r="A48" s="211" t="s">
        <v>211</v>
      </c>
      <c r="B48" s="123">
        <v>46</v>
      </c>
      <c r="C48" s="211" t="s">
        <v>647</v>
      </c>
      <c r="D48" s="212" t="s">
        <v>43</v>
      </c>
      <c r="E48" s="212" t="s">
        <v>428</v>
      </c>
      <c r="F48" s="375">
        <v>8</v>
      </c>
      <c r="G48" s="375">
        <v>34.4</v>
      </c>
      <c r="H48" s="375">
        <v>22</v>
      </c>
      <c r="I48" s="375">
        <v>51.7</v>
      </c>
      <c r="J48" s="375">
        <v>78.7</v>
      </c>
      <c r="K48" s="155" t="s">
        <v>542</v>
      </c>
    </row>
    <row r="49" spans="1:11" s="214" customFormat="1" ht="33" customHeight="1">
      <c r="A49" s="215" t="s">
        <v>225</v>
      </c>
      <c r="B49" s="210">
        <v>73</v>
      </c>
      <c r="C49" s="215" t="s">
        <v>327</v>
      </c>
      <c r="D49" s="595" t="s">
        <v>608</v>
      </c>
      <c r="E49" s="536" t="s">
        <v>433</v>
      </c>
      <c r="F49" s="375">
        <v>62.5</v>
      </c>
      <c r="G49" s="375">
        <v>340</v>
      </c>
      <c r="H49" s="375">
        <v>165</v>
      </c>
      <c r="I49" s="375">
        <v>2809.6</v>
      </c>
      <c r="J49" s="375">
        <v>2957.4</v>
      </c>
      <c r="K49" s="155" t="s">
        <v>537</v>
      </c>
    </row>
    <row r="50" spans="1:11" s="214" customFormat="1" ht="34.5" customHeight="1">
      <c r="A50" s="211" t="s">
        <v>212</v>
      </c>
      <c r="B50" s="123">
        <v>59</v>
      </c>
      <c r="C50" s="211" t="s">
        <v>44</v>
      </c>
      <c r="D50" s="212" t="s">
        <v>45</v>
      </c>
      <c r="E50" s="212" t="s">
        <v>433</v>
      </c>
      <c r="F50" s="375">
        <v>35.5</v>
      </c>
      <c r="G50" s="375">
        <v>187</v>
      </c>
      <c r="H50" s="375">
        <v>162</v>
      </c>
      <c r="I50" s="375">
        <v>1276</v>
      </c>
      <c r="J50" s="375">
        <v>1770</v>
      </c>
      <c r="K50" s="586" t="s">
        <v>543</v>
      </c>
    </row>
    <row r="51" spans="1:11" s="214" customFormat="1" ht="33">
      <c r="A51" s="215" t="s">
        <v>224</v>
      </c>
      <c r="B51" s="210">
        <v>81</v>
      </c>
      <c r="C51" s="215" t="s">
        <v>328</v>
      </c>
      <c r="D51" s="596" t="s">
        <v>497</v>
      </c>
      <c r="E51" s="212" t="s">
        <v>435</v>
      </c>
      <c r="F51" s="375">
        <v>96</v>
      </c>
      <c r="G51" s="375">
        <v>235</v>
      </c>
      <c r="H51" s="375">
        <v>438</v>
      </c>
      <c r="I51" s="375">
        <v>11546.94</v>
      </c>
      <c r="J51" s="375">
        <v>12606.93</v>
      </c>
      <c r="K51" s="155" t="s">
        <v>557</v>
      </c>
    </row>
    <row r="52" spans="1:11" s="214" customFormat="1" ht="18.75" customHeight="1">
      <c r="A52" s="597" t="s">
        <v>164</v>
      </c>
      <c r="B52" s="351">
        <v>89</v>
      </c>
      <c r="C52" s="597" t="s">
        <v>646</v>
      </c>
      <c r="D52" s="352" t="s">
        <v>165</v>
      </c>
      <c r="E52" s="352" t="s">
        <v>428</v>
      </c>
      <c r="F52" s="598">
        <v>21</v>
      </c>
      <c r="G52" s="598">
        <v>253.5</v>
      </c>
      <c r="H52" s="404">
        <v>30</v>
      </c>
      <c r="I52" s="598">
        <v>52.6</v>
      </c>
      <c r="J52" s="599">
        <v>105</v>
      </c>
      <c r="K52" s="588" t="s">
        <v>536</v>
      </c>
    </row>
    <row r="53" spans="1:10" ht="22.5" customHeight="1" hidden="1">
      <c r="A53" s="10" t="s">
        <v>421</v>
      </c>
      <c r="I53" s="395"/>
      <c r="J53" s="224"/>
    </row>
    <row r="54" ht="16.5">
      <c r="H54" s="224"/>
    </row>
  </sheetData>
  <mergeCells count="26">
    <mergeCell ref="K42:K44"/>
    <mergeCell ref="C45:H46"/>
    <mergeCell ref="K45:K47"/>
    <mergeCell ref="C42:H43"/>
    <mergeCell ref="C39:H40"/>
    <mergeCell ref="K27:K29"/>
    <mergeCell ref="K39:K41"/>
    <mergeCell ref="C27:H28"/>
    <mergeCell ref="C30:H31"/>
    <mergeCell ref="K30:K32"/>
    <mergeCell ref="C36:H37"/>
    <mergeCell ref="K36:K38"/>
    <mergeCell ref="C33:H34"/>
    <mergeCell ref="K33:K35"/>
    <mergeCell ref="C24:H25"/>
    <mergeCell ref="K24:K26"/>
    <mergeCell ref="C15:H16"/>
    <mergeCell ref="K15:K17"/>
    <mergeCell ref="C18:H19"/>
    <mergeCell ref="K21:K23"/>
    <mergeCell ref="C21:H22"/>
    <mergeCell ref="K18:K20"/>
    <mergeCell ref="C10:H10"/>
    <mergeCell ref="C12:H12"/>
    <mergeCell ref="C13:H13"/>
    <mergeCell ref="C14:H14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現有水庫壩堰</dc:title>
  <dc:subject/>
  <dc:creator>會計室</dc:creator>
  <cp:keywords/>
  <dc:description/>
  <cp:lastModifiedBy>wrauser</cp:lastModifiedBy>
  <cp:lastPrinted>2014-06-13T03:31:13Z</cp:lastPrinted>
  <dcterms:created xsi:type="dcterms:W3CDTF">2002-06-03T00:51:26Z</dcterms:created>
  <dcterms:modified xsi:type="dcterms:W3CDTF">2014-06-13T03:31:17Z</dcterms:modified>
  <cp:category/>
  <cp:version/>
  <cp:contentType/>
  <cp:contentStatus/>
</cp:coreProperties>
</file>