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00" tabRatio="628" activeTab="0"/>
  </bookViews>
  <sheets>
    <sheet name="一、現有水庫壩堰" sheetId="1" r:id="rId1"/>
  </sheets>
  <definedNames>
    <definedName name="_xlnm.Print_Area" localSheetId="0">'一、現有水庫壩堰'!$A$1:$G$43</definedName>
  </definedNames>
  <calcPr fullCalcOnLoad="1"/>
</workbook>
</file>

<file path=xl/sharedStrings.xml><?xml version="1.0" encoding="utf-8"?>
<sst xmlns="http://schemas.openxmlformats.org/spreadsheetml/2006/main" count="44" uniqueCount="36">
  <si>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</si>
  <si>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</si>
  <si>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</si>
  <si>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</si>
  <si>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</si>
  <si>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</si>
  <si>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</si>
  <si>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</si>
  <si>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</si>
  <si>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澎湖縣</t>
  </si>
  <si>
    <t>臺北縣</t>
  </si>
  <si>
    <t>新竹縣</t>
  </si>
  <si>
    <t>嘉義縣</t>
  </si>
  <si>
    <t>基隆市</t>
  </si>
  <si>
    <t>嘉義市</t>
  </si>
  <si>
    <t>順序</t>
  </si>
  <si>
    <t>縣市別</t>
  </si>
  <si>
    <t>有效容量</t>
  </si>
  <si>
    <t>總容量</t>
  </si>
  <si>
    <t>占有效容量</t>
  </si>
  <si>
    <t>占總容量總</t>
  </si>
  <si>
    <t>一、現有水庫壩堰</t>
  </si>
  <si>
    <t>表一、水庫壩堰之有效容量與總容量</t>
  </si>
  <si>
    <t>容量單位：萬立方公尺</t>
  </si>
  <si>
    <t>水庫壩堰</t>
  </si>
  <si>
    <t>總數百分比</t>
  </si>
  <si>
    <t>數之百分比</t>
  </si>
  <si>
    <t>（％）</t>
  </si>
  <si>
    <t>南投縣</t>
  </si>
  <si>
    <t>臺南縣</t>
  </si>
  <si>
    <t>桃園縣</t>
  </si>
  <si>
    <t>設計總容量</t>
  </si>
  <si>
    <t>有效容量</t>
  </si>
  <si>
    <t xml:space="preserve"> </t>
  </si>
  <si>
    <t>金門縣</t>
  </si>
  <si>
    <t>連江縣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</si>
</sst>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85" fontId="6" fillId="0" borderId="0" xfId="16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81" fontId="8" fillId="0" borderId="2" xfId="0" applyNumberFormat="1" applyFont="1" applyBorder="1" applyAlignment="1">
      <alignment/>
    </xf>
    <xf numFmtId="181" fontId="8" fillId="0" borderId="4" xfId="0" applyNumberFormat="1" applyFont="1" applyBorder="1" applyAlignment="1">
      <alignment/>
    </xf>
    <xf numFmtId="181" fontId="8" fillId="0" borderId="6" xfId="0" applyNumberFormat="1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41" fontId="8" fillId="0" borderId="0" xfId="0" applyNumberFormat="1" applyFont="1" applyBorder="1" applyAlignment="1">
      <alignment/>
    </xf>
    <xf numFmtId="41" fontId="8" fillId="0" borderId="0" xfId="15" applyNumberFormat="1" applyFont="1" applyBorder="1" applyAlignment="1">
      <alignment vertical="center"/>
    </xf>
    <xf numFmtId="41" fontId="8" fillId="0" borderId="0" xfId="15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41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民國97年底</a:t>
            </a:r>
          </a:p>
        </c:rich>
      </c:tx>
      <c:layout>
        <c:manualLayout>
          <c:xMode val="factor"/>
          <c:yMode val="factor"/>
          <c:x val="0.00675"/>
          <c:y val="-0.021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485"/>
          <c:w val="0.9915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'一、現有水庫壩堰'!$J$26</c:f>
              <c:strCache>
                <c:ptCount val="1"/>
                <c:pt idx="0">
                  <c:v>設計總容量</c:v>
                </c:pt>
              </c:strCache>
            </c:strRef>
          </c:tx>
          <c:spPr>
            <a:pattFill prst="pct75">
              <a:fgClr>
                <a:srgbClr val="3366FF"/>
              </a:fgClr>
              <a:bgClr>
                <a:srgbClr val="00CCFF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'一、現有水庫壩堰'!$I$27:$I$43</c:f>
              <c:strCache/>
            </c:strRef>
          </c:cat>
          <c:val>
            <c:numRef>
              <c:f>'一、現有水庫壩堰'!$J$27:$J$43</c:f>
              <c:numCache/>
            </c:numRef>
          </c:val>
          <c:shape val="box"/>
        </c:ser>
        <c:ser>
          <c:idx val="1"/>
          <c:order val="1"/>
          <c:tx>
            <c:strRef>
              <c:f>'一、現有水庫壩堰'!$K$26</c:f>
              <c:strCache>
                <c:ptCount val="1"/>
                <c:pt idx="0">
                  <c:v>有效容量</c:v>
                </c:pt>
              </c:strCache>
            </c:strRef>
          </c:tx>
          <c:spPr>
            <a:pattFill prst="pct20">
              <a:fgClr>
                <a:srgbClr val="A6CAF0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strRef>
              <c:f>'一、現有水庫壩堰'!$I$27:$I$43</c:f>
              <c:strCache/>
            </c:strRef>
          </c:cat>
          <c:val>
            <c:numRef>
              <c:f>'一、現有水庫壩堰'!$K$27:$K$43</c:f>
              <c:numCache/>
            </c:numRef>
          </c:val>
          <c:shape val="box"/>
        </c:ser>
        <c:gapDepth val="0"/>
        <c:shape val="box"/>
        <c:axId val="34467692"/>
        <c:axId val="41773773"/>
      </c:bar3D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1773773"/>
        <c:crosses val="autoZero"/>
        <c:auto val="0"/>
        <c:lblOffset val="100"/>
        <c:noMultiLvlLbl val="0"/>
      </c:catAx>
      <c:valAx>
        <c:axId val="41773773"/>
        <c:scaling>
          <c:orientation val="minMax"/>
          <c:max val="7500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34467692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0725"/>
          <c:w val="0.21375"/>
          <c:h val="0.11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4600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4600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0.19525</cdr:x>
      <cdr:y>0.06975</cdr:y>
    </cdr:to>
    <cdr:sp>
      <cdr:nvSpPr>
        <cdr:cNvPr id="3" name="AutoShape 3"/>
        <cdr:cNvSpPr>
          <a:spLocks/>
        </cdr:cNvSpPr>
      </cdr:nvSpPr>
      <cdr:spPr>
        <a:xfrm>
          <a:off x="0" y="0"/>
          <a:ext cx="1104900" cy="323850"/>
        </a:xfrm>
        <a:prstGeom prst="callout2">
          <a:avLst>
            <a:gd name="adj1" fmla="val -50351"/>
            <a:gd name="adj2" fmla="val -13768"/>
            <a:gd name="adj3" fmla="val -53708"/>
            <a:gd name="adj4" fmla="val -13782"/>
            <a:gd name="adj5" fmla="val -57000"/>
            <a:gd name="adj6" fmla="val -13782"/>
            <a:gd name="adj7" fmla="val -65152"/>
            <a:gd name="adj8" fmla="val -40902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21</xdr:row>
      <xdr:rowOff>57150</xdr:rowOff>
    </xdr:from>
    <xdr:to>
      <xdr:col>5</xdr:col>
      <xdr:colOff>133350</xdr:colOff>
      <xdr:row>23</xdr:row>
      <xdr:rowOff>0</xdr:rowOff>
    </xdr:to>
    <xdr:sp>
      <xdr:nvSpPr>
        <xdr:cNvPr id="1" name="文字 5"/>
        <xdr:cNvSpPr txBox="1">
          <a:spLocks noChangeArrowheads="1"/>
        </xdr:cNvSpPr>
      </xdr:nvSpPr>
      <xdr:spPr>
        <a:xfrm>
          <a:off x="1838325" y="4495800"/>
          <a:ext cx="2114550" cy="3333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圖1、現有水庫壩堰</a:t>
          </a:r>
        </a:p>
      </xdr:txBody>
    </xdr:sp>
    <xdr:clientData/>
  </xdr:twoCellAnchor>
  <xdr:twoCellAnchor>
    <xdr:from>
      <xdr:col>0</xdr:col>
      <xdr:colOff>66675</xdr:colOff>
      <xdr:row>1</xdr:row>
      <xdr:rowOff>28575</xdr:rowOff>
    </xdr:from>
    <xdr:to>
      <xdr:col>6</xdr:col>
      <xdr:colOff>809625</xdr:colOff>
      <xdr:row>20</xdr:row>
      <xdr:rowOff>142875</xdr:rowOff>
    </xdr:to>
    <xdr:sp>
      <xdr:nvSpPr>
        <xdr:cNvPr id="2" name="文字 3"/>
        <xdr:cNvSpPr txBox="1">
          <a:spLocks noChangeArrowheads="1"/>
        </xdr:cNvSpPr>
      </xdr:nvSpPr>
      <xdr:spPr>
        <a:xfrm>
          <a:off x="66675" y="352425"/>
          <a:ext cx="5286375" cy="403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97年底現有水庫壩堰共有100座，其中臺灣本島72座，離島地區共有28座，其中澎湖縣8座，金門縣12座，連江縣8座。現有水庫壩堰以金門縣擁有12座居冠，占總數之12.00%，臺南縣擁有10座居次，南投縣、高雄縣擁有9座再次之。而彰化縣、雲林縣、新竹市、臺中市、臺南市、臺北市和高雄市則無興建水庫。
　　現有水庫壩堰之有效容量共計208,686萬立方公尺、設計總容量共計279,003萬立方公尺，其中臺灣本島有效容量計為207,740萬立方公尺占總數之99.55%，設計總容量計為277,967萬立方公尺占總數之99.63%，而離島地區有效容量合計為946萬立方公尺占總數之0.45%，設計總容量計為1,036萬立方公尺占總數之0.37%。
　　以水庫之有效容量及設計總容量來排序時，均以嘉義縣為首位，分占總數之29.95%及26.44%，其次為臺北縣，分占總數之16.37%及14.82%。(如表1、表10)</a:t>
          </a:r>
        </a:p>
      </xdr:txBody>
    </xdr:sp>
    <xdr:clientData/>
  </xdr:twoCellAnchor>
  <xdr:twoCellAnchor>
    <xdr:from>
      <xdr:col>0</xdr:col>
      <xdr:colOff>47625</xdr:colOff>
      <xdr:row>22</xdr:row>
      <xdr:rowOff>123825</xdr:rowOff>
    </xdr:from>
    <xdr:to>
      <xdr:col>7</xdr:col>
      <xdr:colOff>257175</xdr:colOff>
      <xdr:row>44</xdr:row>
      <xdr:rowOff>85725</xdr:rowOff>
    </xdr:to>
    <xdr:graphicFrame>
      <xdr:nvGraphicFramePr>
        <xdr:cNvPr id="3" name="Chart 13"/>
        <xdr:cNvGraphicFramePr/>
      </xdr:nvGraphicFramePr>
      <xdr:xfrm>
        <a:off x="47625" y="4752975"/>
        <a:ext cx="5657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00390625" style="1" customWidth="1"/>
    <col min="12" max="12" width="19.25390625" style="1" customWidth="1"/>
    <col min="13" max="16384" width="9.00390625" style="1" customWidth="1"/>
  </cols>
  <sheetData>
    <row r="1" ht="25.5">
      <c r="A1" s="25" t="s">
        <v>21</v>
      </c>
    </row>
    <row r="2" spans="16:22" ht="19.5">
      <c r="P2" s="28" t="s">
        <v>22</v>
      </c>
      <c r="Q2" s="29"/>
      <c r="R2" s="29"/>
      <c r="S2" s="29"/>
      <c r="T2" s="29"/>
      <c r="U2" s="29"/>
      <c r="V2" s="29"/>
    </row>
    <row r="3" spans="16:22" ht="16.5">
      <c r="P3" s="3"/>
      <c r="Q3" s="3"/>
      <c r="R3" s="3"/>
      <c r="S3" s="3"/>
      <c r="T3" s="3"/>
      <c r="U3" s="33" t="s">
        <v>23</v>
      </c>
      <c r="V3" s="3"/>
    </row>
    <row r="4" spans="16:22" ht="16.5">
      <c r="P4" s="6"/>
      <c r="Q4" s="7"/>
      <c r="R4" s="8" t="s">
        <v>24</v>
      </c>
      <c r="S4" s="8" t="s">
        <v>19</v>
      </c>
      <c r="T4" s="8"/>
      <c r="U4" s="8" t="s">
        <v>24</v>
      </c>
      <c r="V4" s="26" t="s">
        <v>20</v>
      </c>
    </row>
    <row r="5" spans="16:22" ht="16.5">
      <c r="P5" s="9" t="s">
        <v>15</v>
      </c>
      <c r="Q5" s="10" t="s">
        <v>16</v>
      </c>
      <c r="R5" s="10"/>
      <c r="S5" s="10" t="s">
        <v>25</v>
      </c>
      <c r="T5" s="10" t="s">
        <v>16</v>
      </c>
      <c r="U5" s="10"/>
      <c r="V5" s="27" t="s">
        <v>26</v>
      </c>
    </row>
    <row r="6" spans="16:22" ht="16.5">
      <c r="P6" s="9"/>
      <c r="Q6" s="11"/>
      <c r="R6" s="10" t="s">
        <v>17</v>
      </c>
      <c r="S6" s="10" t="s">
        <v>27</v>
      </c>
      <c r="T6" s="10"/>
      <c r="U6" s="10" t="s">
        <v>18</v>
      </c>
      <c r="V6" s="27" t="s">
        <v>27</v>
      </c>
    </row>
    <row r="7" spans="16:22" ht="16.5">
      <c r="P7" s="13">
        <v>1</v>
      </c>
      <c r="Q7" s="8" t="s">
        <v>12</v>
      </c>
      <c r="R7" s="30">
        <v>63528</v>
      </c>
      <c r="S7" s="17">
        <v>29.86</v>
      </c>
      <c r="T7" s="8" t="s">
        <v>12</v>
      </c>
      <c r="U7" s="30">
        <v>73755</v>
      </c>
      <c r="V7" s="18">
        <v>34.66</v>
      </c>
    </row>
    <row r="8" spans="16:22" ht="16.5">
      <c r="P8" s="9">
        <v>2</v>
      </c>
      <c r="Q8" s="10" t="s">
        <v>10</v>
      </c>
      <c r="R8" s="31">
        <v>35083</v>
      </c>
      <c r="S8" s="19">
        <v>16.49</v>
      </c>
      <c r="T8" s="10" t="s">
        <v>10</v>
      </c>
      <c r="U8" s="31">
        <v>41882</v>
      </c>
      <c r="V8" s="20">
        <v>19.68</v>
      </c>
    </row>
    <row r="9" spans="16:22" ht="16.5">
      <c r="P9" s="9">
        <v>3</v>
      </c>
      <c r="Q9" s="10" t="s">
        <v>28</v>
      </c>
      <c r="R9" s="31">
        <v>24166</v>
      </c>
      <c r="S9" s="19">
        <v>11.36</v>
      </c>
      <c r="T9" s="10" t="s">
        <v>29</v>
      </c>
      <c r="U9" s="31">
        <v>35626</v>
      </c>
      <c r="V9" s="21">
        <v>16.74</v>
      </c>
    </row>
    <row r="10" spans="16:22" ht="16.5">
      <c r="P10" s="14">
        <v>4</v>
      </c>
      <c r="Q10" s="15" t="s">
        <v>30</v>
      </c>
      <c r="R10" s="32">
        <v>23674</v>
      </c>
      <c r="S10" s="22">
        <v>11.13</v>
      </c>
      <c r="T10" s="15" t="s">
        <v>28</v>
      </c>
      <c r="U10" s="32">
        <v>29771</v>
      </c>
      <c r="V10" s="23">
        <v>13.99</v>
      </c>
    </row>
    <row r="23" ht="15"/>
    <row r="24" spans="15:16" ht="16.5">
      <c r="O24" s="34"/>
      <c r="P24" s="34"/>
    </row>
    <row r="25" spans="15:16" ht="16.5">
      <c r="O25" s="34"/>
      <c r="P25" s="34"/>
    </row>
    <row r="26" spans="9:16" ht="16.5">
      <c r="I26" s="12"/>
      <c r="J26" s="35" t="s">
        <v>31</v>
      </c>
      <c r="K26" s="36" t="s">
        <v>32</v>
      </c>
      <c r="L26" s="44" t="s">
        <v>33</v>
      </c>
      <c r="M26" s="12"/>
      <c r="O26" s="34"/>
      <c r="P26" s="34"/>
    </row>
    <row r="27" spans="9:16" ht="16.5">
      <c r="I27" s="37" t="s">
        <v>10</v>
      </c>
      <c r="J27" s="40">
        <v>41347.8</v>
      </c>
      <c r="K27" s="41">
        <v>34160</v>
      </c>
      <c r="L27" s="16">
        <f>J27/$J$44*100</f>
        <v>14.819840646874766</v>
      </c>
      <c r="M27" s="16">
        <f>K27/$K$44*100</f>
        <v>16.36909040376451</v>
      </c>
      <c r="O27" s="34"/>
      <c r="P27" s="34"/>
    </row>
    <row r="28" spans="9:16" ht="16.5">
      <c r="I28" s="37" t="s">
        <v>6</v>
      </c>
      <c r="J28" s="40">
        <v>32152.4</v>
      </c>
      <c r="K28" s="41">
        <v>20911</v>
      </c>
      <c r="L28" s="16">
        <f aca="true" t="shared" si="0" ref="L28:L42">J28/$J$44*100</f>
        <v>11.524033791751345</v>
      </c>
      <c r="M28" s="16">
        <f aca="true" t="shared" si="1" ref="M28:M43">K28/$K$44*100</f>
        <v>10.020317606355961</v>
      </c>
      <c r="O28" s="34"/>
      <c r="P28" s="34"/>
    </row>
    <row r="29" spans="9:16" ht="16.5">
      <c r="I29" s="37" t="s">
        <v>11</v>
      </c>
      <c r="J29" s="40">
        <v>4702.6</v>
      </c>
      <c r="K29" s="41">
        <v>4143</v>
      </c>
      <c r="L29" s="16">
        <f t="shared" si="0"/>
        <v>1.6855015895886425</v>
      </c>
      <c r="M29" s="16">
        <f t="shared" si="1"/>
        <v>1.9852793191685116</v>
      </c>
      <c r="O29" s="34"/>
      <c r="P29" s="34"/>
    </row>
    <row r="30" spans="9:16" ht="16.5">
      <c r="I30" s="37" t="s">
        <v>0</v>
      </c>
      <c r="J30" s="40">
        <v>17533</v>
      </c>
      <c r="K30" s="41">
        <v>15835</v>
      </c>
      <c r="L30" s="16">
        <f t="shared" si="0"/>
        <v>6.284161819048541</v>
      </c>
      <c r="M30" s="16">
        <f t="shared" si="1"/>
        <v>7.587955109590486</v>
      </c>
      <c r="O30" s="34"/>
      <c r="P30" s="34"/>
    </row>
    <row r="31" spans="9:16" ht="16.5">
      <c r="I31" s="37" t="s">
        <v>7</v>
      </c>
      <c r="J31" s="40">
        <v>28324</v>
      </c>
      <c r="K31" s="42">
        <v>16413</v>
      </c>
      <c r="L31" s="16">
        <f t="shared" si="0"/>
        <v>10.151862166356635</v>
      </c>
      <c r="M31" s="16">
        <f t="shared" si="1"/>
        <v>7.864926252839194</v>
      </c>
      <c r="O31" s="34"/>
      <c r="P31" s="34"/>
    </row>
    <row r="32" spans="9:16" ht="16.5">
      <c r="I32" s="37" t="s">
        <v>2</v>
      </c>
      <c r="J32" s="40">
        <v>34734</v>
      </c>
      <c r="K32" s="41">
        <v>21939</v>
      </c>
      <c r="L32" s="16">
        <f t="shared" si="0"/>
        <v>12.449328501844066</v>
      </c>
      <c r="M32" s="16">
        <f t="shared" si="1"/>
        <v>10.512923722722176</v>
      </c>
      <c r="O32" s="34"/>
      <c r="P32" s="34"/>
    </row>
    <row r="33" spans="1:13" s="3" customFormat="1" ht="17.25" customHeight="1">
      <c r="A33" s="4"/>
      <c r="B33" s="5"/>
      <c r="C33" s="5"/>
      <c r="D33" s="5"/>
      <c r="E33" s="5"/>
      <c r="F33" s="5"/>
      <c r="G33" s="5"/>
      <c r="I33" s="37" t="s">
        <v>12</v>
      </c>
      <c r="J33" s="40">
        <v>73754.6</v>
      </c>
      <c r="K33" s="41">
        <v>62502</v>
      </c>
      <c r="L33" s="16">
        <f t="shared" si="0"/>
        <v>26.43505625387541</v>
      </c>
      <c r="M33" s="16">
        <f t="shared" si="1"/>
        <v>29.950260199534227</v>
      </c>
    </row>
    <row r="34" spans="9:13" s="3" customFormat="1" ht="16.5">
      <c r="I34" s="37" t="s">
        <v>5</v>
      </c>
      <c r="J34" s="40">
        <v>35169</v>
      </c>
      <c r="K34" s="41">
        <v>23088</v>
      </c>
      <c r="L34" s="16">
        <f t="shared" si="0"/>
        <v>12.605240803862324</v>
      </c>
      <c r="M34" s="16">
        <f t="shared" si="1"/>
        <v>11.063511687415543</v>
      </c>
    </row>
    <row r="35" spans="9:13" s="3" customFormat="1" ht="16.5">
      <c r="I35" s="37" t="s">
        <v>3</v>
      </c>
      <c r="J35" s="40">
        <v>4671.9</v>
      </c>
      <c r="K35" s="41">
        <v>3489</v>
      </c>
      <c r="L35" s="16">
        <f t="shared" si="0"/>
        <v>1.6744981236760894</v>
      </c>
      <c r="M35" s="16">
        <f t="shared" si="1"/>
        <v>1.6718898249044019</v>
      </c>
    </row>
    <row r="36" spans="9:13" s="3" customFormat="1" ht="16.5">
      <c r="I36" s="37" t="s">
        <v>1</v>
      </c>
      <c r="J36" s="40">
        <v>3493.9</v>
      </c>
      <c r="K36" s="41">
        <v>3249</v>
      </c>
      <c r="L36" s="16">
        <f t="shared" si="0"/>
        <v>1.2522804414289452</v>
      </c>
      <c r="M36" s="16">
        <f t="shared" si="1"/>
        <v>1.5568845059083982</v>
      </c>
    </row>
    <row r="37" spans="1:13" s="3" customFormat="1" ht="19.5">
      <c r="A37" s="39"/>
      <c r="B37" s="36"/>
      <c r="C37" s="36"/>
      <c r="D37" s="36"/>
      <c r="E37" s="36"/>
      <c r="F37" s="36"/>
      <c r="G37" s="36"/>
      <c r="I37" s="37" t="s">
        <v>8</v>
      </c>
      <c r="J37" s="40">
        <v>6.9</v>
      </c>
      <c r="K37" s="41">
        <v>7</v>
      </c>
      <c r="L37" s="16">
        <f t="shared" si="0"/>
        <v>0.0024730916871861593</v>
      </c>
      <c r="M37" s="16">
        <f t="shared" si="1"/>
        <v>0.003354321804050104</v>
      </c>
    </row>
    <row r="38" spans="1:13" s="3" customFormat="1" ht="16.5">
      <c r="A38" s="12"/>
      <c r="B38" s="12"/>
      <c r="C38" s="12"/>
      <c r="D38" s="12"/>
      <c r="E38" s="12"/>
      <c r="F38" s="38"/>
      <c r="G38" s="12"/>
      <c r="I38" s="37" t="s">
        <v>4</v>
      </c>
      <c r="J38" s="40">
        <v>81.9</v>
      </c>
      <c r="K38" s="41">
        <v>59</v>
      </c>
      <c r="L38" s="16">
        <f t="shared" si="0"/>
        <v>0.029354523069644412</v>
      </c>
      <c r="M38" s="16">
        <f t="shared" si="1"/>
        <v>0.028272140919850877</v>
      </c>
    </row>
    <row r="39" spans="1:13" s="3" customFormat="1" ht="16.5">
      <c r="A39" s="12"/>
      <c r="B39" s="12"/>
      <c r="C39" s="27"/>
      <c r="D39" s="27"/>
      <c r="E39" s="27"/>
      <c r="F39" s="27"/>
      <c r="G39" s="27"/>
      <c r="I39" s="37" t="s">
        <v>9</v>
      </c>
      <c r="J39" s="40">
        <v>392.9</v>
      </c>
      <c r="K39" s="41">
        <v>326</v>
      </c>
      <c r="L39" s="16">
        <f t="shared" si="0"/>
        <v>0.1408228585355713</v>
      </c>
      <c r="M39" s="16">
        <f t="shared" si="1"/>
        <v>0.15621555830290484</v>
      </c>
    </row>
    <row r="40" spans="1:13" s="3" customFormat="1" ht="16.5">
      <c r="A40" s="27"/>
      <c r="B40" s="27"/>
      <c r="C40" s="27"/>
      <c r="D40" s="27"/>
      <c r="E40" s="27"/>
      <c r="F40" s="27"/>
      <c r="G40" s="27"/>
      <c r="I40" s="37" t="s">
        <v>13</v>
      </c>
      <c r="J40" s="40">
        <v>1044.9</v>
      </c>
      <c r="K40" s="42">
        <v>1019</v>
      </c>
      <c r="L40" s="16">
        <f>J40/$J$44*100</f>
        <v>0.3745121020204084</v>
      </c>
      <c r="M40" s="16">
        <f t="shared" si="1"/>
        <v>0.48829341690386513</v>
      </c>
    </row>
    <row r="41" spans="1:13" s="3" customFormat="1" ht="16.5">
      <c r="A41" s="27"/>
      <c r="B41" s="12"/>
      <c r="C41" s="27"/>
      <c r="D41" s="27"/>
      <c r="E41" s="27"/>
      <c r="F41" s="27"/>
      <c r="G41" s="27"/>
      <c r="I41" s="37" t="s">
        <v>14</v>
      </c>
      <c r="J41" s="40">
        <v>949.4</v>
      </c>
      <c r="K41" s="41">
        <v>926</v>
      </c>
      <c r="L41" s="16">
        <f t="shared" si="0"/>
        <v>0.3402830793934115</v>
      </c>
      <c r="M41" s="16">
        <f t="shared" si="1"/>
        <v>0.44372885579291377</v>
      </c>
    </row>
    <row r="42" spans="1:13" s="3" customFormat="1" ht="16.5">
      <c r="A42" s="27"/>
      <c r="B42" s="27"/>
      <c r="C42" s="24"/>
      <c r="D42" s="20"/>
      <c r="E42" s="27"/>
      <c r="F42" s="24"/>
      <c r="G42" s="20"/>
      <c r="I42" s="37" t="s">
        <v>34</v>
      </c>
      <c r="J42" s="40">
        <v>530.4</v>
      </c>
      <c r="K42" s="42">
        <v>518</v>
      </c>
      <c r="L42" s="16">
        <f t="shared" si="0"/>
        <v>0.19010548273674477</v>
      </c>
      <c r="M42" s="16">
        <f t="shared" si="1"/>
        <v>0.2482198134997077</v>
      </c>
    </row>
    <row r="43" spans="1:16" ht="16.5">
      <c r="A43" s="27"/>
      <c r="B43" s="27"/>
      <c r="C43" s="24"/>
      <c r="D43" s="20"/>
      <c r="E43" s="27"/>
      <c r="F43" s="24"/>
      <c r="G43" s="20"/>
      <c r="I43" s="37" t="s">
        <v>35</v>
      </c>
      <c r="J43" s="40">
        <v>112.9</v>
      </c>
      <c r="K43" s="43">
        <v>102</v>
      </c>
      <c r="L43" s="16">
        <f>J43/$J$44*100</f>
        <v>0.04046551470772716</v>
      </c>
      <c r="M43" s="16">
        <f t="shared" si="1"/>
        <v>0.04887726057330151</v>
      </c>
      <c r="O43" s="3"/>
      <c r="P43" s="3"/>
    </row>
    <row r="44" spans="1:16" ht="16.5">
      <c r="A44" s="27"/>
      <c r="B44" s="27"/>
      <c r="C44" s="24"/>
      <c r="D44" s="20"/>
      <c r="E44" s="27"/>
      <c r="F44" s="24"/>
      <c r="G44" s="20"/>
      <c r="J44" s="40">
        <v>279003</v>
      </c>
      <c r="K44" s="40">
        <v>208686</v>
      </c>
      <c r="L44" s="40">
        <f>SUM(L27:L43)</f>
        <v>99.99982079045748</v>
      </c>
      <c r="M44" s="40">
        <f>SUM(M27:M43)</f>
        <v>100.00000000000001</v>
      </c>
      <c r="O44" s="3"/>
      <c r="P44" s="3"/>
    </row>
    <row r="45" spans="1:16" ht="16.5">
      <c r="A45" s="27"/>
      <c r="B45" s="27"/>
      <c r="C45" s="24"/>
      <c r="D45" s="20"/>
      <c r="E45" s="27"/>
      <c r="F45" s="24"/>
      <c r="G45" s="20"/>
      <c r="J45" s="45">
        <f>SUM(J27:J43)</f>
        <v>279002.50000000023</v>
      </c>
      <c r="K45" s="45">
        <f>SUM(K27:K43)</f>
        <v>208686</v>
      </c>
      <c r="M45" s="40"/>
      <c r="O45" s="3"/>
      <c r="P45" s="3"/>
    </row>
    <row r="46" spans="1:16" ht="16.5">
      <c r="A46" s="2"/>
      <c r="B46" s="2"/>
      <c r="C46" s="2"/>
      <c r="D46" s="2"/>
      <c r="E46" s="2"/>
      <c r="F46" s="2"/>
      <c r="G46" s="2"/>
      <c r="M46" s="16"/>
      <c r="O46" s="3"/>
      <c r="P46" s="3"/>
    </row>
    <row r="47" spans="1:16" ht="16.5">
      <c r="A47" s="2"/>
      <c r="B47" s="2"/>
      <c r="C47" s="2"/>
      <c r="D47" s="2"/>
      <c r="E47" s="2"/>
      <c r="F47" s="2"/>
      <c r="G47" s="2"/>
      <c r="I47" s="37"/>
      <c r="J47" s="40"/>
      <c r="K47" s="41"/>
      <c r="M47" s="16"/>
      <c r="O47" s="3"/>
      <c r="P47" s="3"/>
    </row>
    <row r="48" spans="9:16" ht="16.5">
      <c r="I48" s="37"/>
      <c r="J48" s="41"/>
      <c r="K48" s="41"/>
      <c r="M48" s="16"/>
      <c r="O48" s="3"/>
      <c r="P48" s="3"/>
    </row>
    <row r="49" spans="9:13" ht="16.5">
      <c r="I49" s="37"/>
      <c r="J49" s="40"/>
      <c r="K49" s="41"/>
      <c r="M49" s="16"/>
    </row>
    <row r="50" ht="16.5">
      <c r="I50" s="12"/>
    </row>
    <row r="53" spans="1:7" s="3" customFormat="1" ht="17.25" customHeight="1">
      <c r="A53" s="4"/>
      <c r="B53" s="5"/>
      <c r="C53" s="5"/>
      <c r="D53" s="5"/>
      <c r="E53" s="5"/>
      <c r="F53" s="5"/>
      <c r="G53" s="5"/>
    </row>
    <row r="54" s="3" customFormat="1" ht="16.5"/>
    <row r="55" s="3" customFormat="1" ht="16.5"/>
    <row r="56" s="3" customFormat="1" ht="16.5"/>
    <row r="57" s="3" customFormat="1" ht="16.5"/>
    <row r="58" s="3" customFormat="1" ht="16.5"/>
    <row r="59" s="3" customFormat="1" ht="16.5"/>
    <row r="60" s="3" customFormat="1" ht="16.5"/>
    <row r="61" s="3" customFormat="1" ht="16.5"/>
    <row r="62" s="3" customFormat="1" ht="16.5"/>
    <row r="73" ht="16.5" hidden="1"/>
  </sheetData>
  <printOptions horizontalCentered="1"/>
  <pageMargins left="1.141732283464567" right="1.141732283464567" top="0.984251968503937" bottom="0.984251968503937" header="0.5118110236220472" footer="0.5118110236220472"/>
  <pageSetup firstPageNumber="2" useFirstPageNumber="1" horizontalDpi="300" verticalDpi="300" orientation="portrait" paperSize="9" r:id="rId2"/>
  <headerFooter alignWithMargins="0">
    <oddFooter>&amp;C2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2009-06-11T07:32:40Z</cp:lastPrinted>
  <dcterms:created xsi:type="dcterms:W3CDTF">2000-06-16T06:39:16Z</dcterms:created>
  <dcterms:modified xsi:type="dcterms:W3CDTF">2009-06-11T07:33:18Z</dcterms:modified>
  <cp:category/>
  <cp:version/>
  <cp:contentType/>
  <cp:contentStatus/>
</cp:coreProperties>
</file>