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00" activeTab="0"/>
  </bookViews>
  <sheets>
    <sheet name="總表" sheetId="1" r:id="rId1"/>
    <sheet name="縣市表" sheetId="2" r:id="rId2"/>
  </sheets>
  <definedNames>
    <definedName name="_xlnm.Print_Area" localSheetId="1">'縣市表'!$A$1:$H$144</definedName>
    <definedName name="_xlnm.Print_Area" localSheetId="0">'總表'!$A$1:$N$39</definedName>
  </definedNames>
  <calcPr fullCalcOnLoad="1"/>
</workbook>
</file>

<file path=xl/sharedStrings.xml><?xml version="1.0" encoding="utf-8"?>
<sst xmlns="http://schemas.openxmlformats.org/spreadsheetml/2006/main" count="348" uniqueCount="81">
  <si>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</si>
  <si>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</si>
  <si>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</si>
  <si>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</si>
  <si>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</si>
  <si>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</si>
  <si>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</si>
  <si>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</si>
  <si>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</si>
  <si>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</si>
  <si>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</si>
  <si>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</si>
  <si>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</si>
  <si>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</si>
  <si>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</si>
  <si>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</si>
  <si>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</si>
  <si>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</si>
  <si>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</si>
  <si>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</si>
  <si>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</si>
  <si>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r>
      <t>年別及</t>
    </r>
  </si>
  <si>
    <t>縣市別</t>
  </si>
  <si>
    <t>補助金額
(萬元)</t>
  </si>
  <si>
    <t>完成件數
(件)</t>
  </si>
  <si>
    <t>合格產品數
(件)</t>
  </si>
  <si>
    <t>資料來源：經濟部水利署公務統計報表。</t>
  </si>
  <si>
    <t>臺北市</t>
  </si>
  <si>
    <t>高雄市</t>
  </si>
  <si>
    <t>金門縣</t>
  </si>
  <si>
    <t>連江縣</t>
  </si>
  <si>
    <r>
      <t>年別</t>
    </r>
  </si>
  <si>
    <t>臺 北 縣</t>
  </si>
  <si>
    <t>桃 園 縣</t>
  </si>
  <si>
    <t>台 中 縣</t>
  </si>
  <si>
    <t>彰 化 縣</t>
  </si>
  <si>
    <t>台 南 縣</t>
  </si>
  <si>
    <t>高 雄 縣</t>
  </si>
  <si>
    <t>台 中 市</t>
  </si>
  <si>
    <t>台 北 市</t>
  </si>
  <si>
    <t>高 雄 市</t>
  </si>
  <si>
    <t>雨、中水利用</t>
  </si>
  <si>
    <t>省水器材</t>
  </si>
  <si>
    <t>省水標章</t>
  </si>
  <si>
    <t>(萬元)</t>
  </si>
  <si>
    <t>補助金額</t>
  </si>
  <si>
    <t>完成件數</t>
  </si>
  <si>
    <t>合格產品數</t>
  </si>
  <si>
    <t>(件)</t>
  </si>
  <si>
    <t>排序</t>
  </si>
  <si>
    <t>宜 蘭 縣</t>
  </si>
  <si>
    <t>南 投 縣</t>
  </si>
  <si>
    <t>(家)</t>
  </si>
  <si>
    <r>
      <t>合格廠商家數</t>
    </r>
  </si>
  <si>
    <r>
      <t>合格廠商家數
(家)</t>
    </r>
  </si>
  <si>
    <t>91年</t>
  </si>
  <si>
    <t>92年</t>
  </si>
  <si>
    <t>93年</t>
  </si>
  <si>
    <t>94年</t>
  </si>
  <si>
    <t>苗 栗 縣</t>
  </si>
  <si>
    <t>表4、推動節約用水措施</t>
  </si>
  <si>
    <t>95年</t>
  </si>
  <si>
    <t>表11之4、臺北縣推動節約用水措施</t>
  </si>
  <si>
    <t>表13之4、桃園縣推動節約用水措施</t>
  </si>
  <si>
    <t>表15之4、苗栗縣推動節約用水措施</t>
  </si>
  <si>
    <t>表16之4、臺中縣推動節約用水措施</t>
  </si>
  <si>
    <t>表17之1、彰化縣推動節約用水措施</t>
  </si>
  <si>
    <t>表21之4、臺南縣推動節約用水措施</t>
  </si>
  <si>
    <t>表18之4、南投縣推動節約用水措施</t>
  </si>
  <si>
    <t>表29之1、臺中市推動節約用水措施</t>
  </si>
  <si>
    <t>表32之2、臺北市推動節約用水措施</t>
  </si>
  <si>
    <t>表33之1、高雄市推動節約用水措施</t>
  </si>
  <si>
    <t>96年</t>
  </si>
  <si>
    <t>表22之4、高雄縣推動節約用水措施</t>
  </si>
  <si>
    <t>…</t>
  </si>
  <si>
    <t>97年</t>
  </si>
  <si>
    <t>使用枚數</t>
  </si>
  <si>
    <t>(枚)</t>
  </si>
  <si>
    <t>使用枚數
(枚)</t>
  </si>
  <si>
    <t>使用枚數
(枚)</t>
  </si>
  <si>
    <t>宜蘭縣推動節約用水措施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</si>
</sst>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"/>
    <numFmt numFmtId="181" formatCode="#,##0_);[Red]\(#,##0\)"/>
    <numFmt numFmtId="182" formatCode="0.00_);[Red]\(0.00\)"/>
    <numFmt numFmtId="183" formatCode="0_);[Red]\(0\)"/>
    <numFmt numFmtId="184" formatCode="_-* #,##0.000_-;\-* #,##0.000_-;_-* &quot;-&quot;???_-;_-@_-"/>
    <numFmt numFmtId="185" formatCode="_(* #,##0.00_);_(* \(#,##0.00\);_(* &quot;-&quot;_);_(@_)"/>
  </numFmts>
  <fonts count="15">
    <font>
      <sz val="12"/>
      <name val="Courier"/>
      <family val="3"/>
    </font>
    <font>
      <b/>
      <sz val="12"/>
      <name val="Courier"/>
      <family val="3"/>
    </font>
    <font>
      <i/>
      <sz val="12"/>
      <name val="Courier"/>
      <family val="3"/>
    </font>
    <font>
      <b/>
      <i/>
      <sz val="12"/>
      <name val="Courier"/>
      <family val="3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2"/>
      <name val="標楷體"/>
      <family val="4"/>
    </font>
    <font>
      <sz val="11"/>
      <name val="華康標楷體W5"/>
      <family val="3"/>
    </font>
    <font>
      <sz val="9"/>
      <name val="細明體"/>
      <family val="3"/>
    </font>
    <font>
      <sz val="20"/>
      <name val="標楷體"/>
      <family val="4"/>
    </font>
    <font>
      <sz val="11"/>
      <name val="標楷體"/>
      <family val="4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5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 wrapText="1"/>
    </xf>
    <xf numFmtId="41" fontId="5" fillId="0" borderId="2" xfId="0" applyNumberFormat="1" applyFont="1" applyBorder="1" applyAlignment="1">
      <alignment horizontal="center" vertical="center" wrapText="1"/>
    </xf>
    <xf numFmtId="41" fontId="5" fillId="0" borderId="3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1" fontId="0" fillId="0" borderId="0" xfId="0" applyNumberFormat="1" applyFont="1" applyAlignment="1">
      <alignment/>
    </xf>
    <xf numFmtId="0" fontId="12" fillId="0" borderId="0" xfId="0" applyFont="1" applyAlignment="1">
      <alignment horizontal="centerContinuous" vertical="center"/>
    </xf>
    <xf numFmtId="41" fontId="12" fillId="0" borderId="0" xfId="0" applyNumberFormat="1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41" fontId="5" fillId="0" borderId="0" xfId="0" applyNumberFormat="1" applyFont="1" applyAlignment="1">
      <alignment vertical="center"/>
    </xf>
    <xf numFmtId="0" fontId="13" fillId="0" borderId="5" xfId="0" applyFont="1" applyBorder="1" applyAlignment="1">
      <alignment horizontal="distributed" vertical="center"/>
    </xf>
    <xf numFmtId="41" fontId="5" fillId="0" borderId="6" xfId="16" applyNumberFormat="1" applyFont="1" applyBorder="1" applyAlignment="1">
      <alignment vertical="center"/>
    </xf>
    <xf numFmtId="0" fontId="13" fillId="0" borderId="7" xfId="0" applyFont="1" applyBorder="1" applyAlignment="1">
      <alignment horizontal="distributed"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8" xfId="16" applyNumberFormat="1" applyFont="1" applyBorder="1" applyAlignment="1">
      <alignment vertical="center"/>
    </xf>
    <xf numFmtId="4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distributed" vertical="top"/>
    </xf>
    <xf numFmtId="0" fontId="5" fillId="0" borderId="5" xfId="0" applyFont="1" applyBorder="1" applyAlignment="1">
      <alignment horizontal="distributed" vertical="center"/>
    </xf>
    <xf numFmtId="38" fontId="5" fillId="0" borderId="1" xfId="16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distributed" vertical="center"/>
    </xf>
    <xf numFmtId="41" fontId="5" fillId="0" borderId="9" xfId="16" applyNumberFormat="1" applyFont="1" applyBorder="1" applyAlignment="1">
      <alignment/>
    </xf>
    <xf numFmtId="41" fontId="5" fillId="0" borderId="4" xfId="16" applyNumberFormat="1" applyFont="1" applyBorder="1" applyAlignment="1">
      <alignment/>
    </xf>
    <xf numFmtId="41" fontId="5" fillId="0" borderId="9" xfId="16" applyNumberFormat="1" applyFont="1" applyBorder="1" applyAlignment="1">
      <alignment horizontal="right"/>
    </xf>
    <xf numFmtId="41" fontId="5" fillId="0" borderId="1" xfId="15" applyNumberFormat="1" applyFont="1" applyBorder="1" applyAlignment="1">
      <alignment horizontal="left" vertical="distributed" wrapText="1"/>
      <protection/>
    </xf>
    <xf numFmtId="43" fontId="5" fillId="0" borderId="0" xfId="0" applyNumberFormat="1" applyFont="1" applyAlignment="1">
      <alignment/>
    </xf>
    <xf numFmtId="43" fontId="6" fillId="0" borderId="0" xfId="0" applyNumberFormat="1" applyFont="1" applyAlignment="1">
      <alignment vertical="center"/>
    </xf>
    <xf numFmtId="43" fontId="6" fillId="0" borderId="0" xfId="0" applyNumberFormat="1" applyFont="1" applyAlignment="1">
      <alignment/>
    </xf>
    <xf numFmtId="0" fontId="5" fillId="0" borderId="7" xfId="0" applyFont="1" applyBorder="1" applyAlignment="1">
      <alignment horizontal="distributed" vertical="top"/>
    </xf>
    <xf numFmtId="43" fontId="5" fillId="0" borderId="0" xfId="0" applyNumberFormat="1" applyFont="1" applyAlignment="1">
      <alignment vertical="center"/>
    </xf>
    <xf numFmtId="41" fontId="5" fillId="0" borderId="10" xfId="0" applyNumberFormat="1" applyFont="1" applyBorder="1" applyAlignment="1">
      <alignment horizontal="center" wrapText="1"/>
    </xf>
    <xf numFmtId="41" fontId="5" fillId="0" borderId="8" xfId="0" applyNumberFormat="1" applyFont="1" applyBorder="1" applyAlignment="1">
      <alignment horizontal="center" wrapText="1"/>
    </xf>
    <xf numFmtId="41" fontId="5" fillId="0" borderId="2" xfId="0" applyNumberFormat="1" applyFont="1" applyBorder="1" applyAlignment="1">
      <alignment horizontal="center" wrapText="1"/>
    </xf>
    <xf numFmtId="41" fontId="5" fillId="0" borderId="4" xfId="0" applyNumberFormat="1" applyFont="1" applyBorder="1" applyAlignment="1">
      <alignment horizontal="center" wrapText="1"/>
    </xf>
    <xf numFmtId="41" fontId="5" fillId="0" borderId="6" xfId="0" applyNumberFormat="1" applyFont="1" applyBorder="1" applyAlignment="1">
      <alignment horizontal="center" wrapText="1"/>
    </xf>
    <xf numFmtId="41" fontId="5" fillId="0" borderId="5" xfId="0" applyNumberFormat="1" applyFont="1" applyBorder="1" applyAlignment="1">
      <alignment horizontal="center" wrapText="1"/>
    </xf>
    <xf numFmtId="41" fontId="5" fillId="0" borderId="11" xfId="0" applyNumberFormat="1" applyFont="1" applyBorder="1" applyAlignment="1">
      <alignment horizontal="center" wrapText="1"/>
    </xf>
    <xf numFmtId="41" fontId="5" fillId="0" borderId="10" xfId="16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2" xfId="16" applyNumberFormat="1" applyFont="1" applyBorder="1" applyAlignment="1">
      <alignment/>
    </xf>
    <xf numFmtId="41" fontId="5" fillId="0" borderId="12" xfId="0" applyNumberFormat="1" applyFont="1" applyBorder="1" applyAlignment="1">
      <alignment horizontal="center" wrapText="1"/>
    </xf>
    <xf numFmtId="41" fontId="5" fillId="0" borderId="10" xfId="16" applyNumberFormat="1" applyFont="1" applyBorder="1" applyAlignment="1">
      <alignment/>
    </xf>
    <xf numFmtId="41" fontId="5" fillId="0" borderId="10" xfId="16" applyNumberFormat="1" applyFont="1" applyBorder="1" applyAlignment="1">
      <alignment horizontal="right"/>
    </xf>
    <xf numFmtId="183" fontId="14" fillId="0" borderId="10" xfId="0" applyNumberFormat="1" applyFont="1" applyBorder="1" applyAlignment="1">
      <alignment/>
    </xf>
    <xf numFmtId="41" fontId="5" fillId="0" borderId="6" xfId="16" applyNumberFormat="1" applyFont="1" applyBorder="1" applyAlignment="1">
      <alignment horizontal="right"/>
    </xf>
    <xf numFmtId="41" fontId="5" fillId="0" borderId="10" xfId="0" applyNumberFormat="1" applyFont="1" applyBorder="1" applyAlignment="1">
      <alignment/>
    </xf>
    <xf numFmtId="41" fontId="5" fillId="0" borderId="12" xfId="16" applyNumberFormat="1" applyFont="1" applyBorder="1" applyAlignment="1">
      <alignment/>
    </xf>
    <xf numFmtId="41" fontId="5" fillId="0" borderId="8" xfId="16" applyNumberFormat="1" applyFont="1" applyBorder="1" applyAlignment="1">
      <alignment/>
    </xf>
    <xf numFmtId="41" fontId="5" fillId="0" borderId="12" xfId="16" applyNumberFormat="1" applyFont="1" applyBorder="1" applyAlignment="1">
      <alignment horizontal="right"/>
    </xf>
    <xf numFmtId="41" fontId="5" fillId="0" borderId="8" xfId="16" applyNumberFormat="1" applyFont="1" applyBorder="1" applyAlignment="1">
      <alignment horizontal="right"/>
    </xf>
    <xf numFmtId="41" fontId="5" fillId="0" borderId="13" xfId="0" applyNumberFormat="1" applyFont="1" applyBorder="1" applyAlignment="1">
      <alignment horizontal="center" wrapText="1"/>
    </xf>
    <xf numFmtId="41" fontId="12" fillId="0" borderId="0" xfId="0" applyNumberFormat="1" applyFont="1" applyBorder="1" applyAlignment="1">
      <alignment horizontal="centerContinuous" vertical="center"/>
    </xf>
    <xf numFmtId="41" fontId="5" fillId="0" borderId="3" xfId="0" applyNumberFormat="1" applyFont="1" applyBorder="1" applyAlignment="1">
      <alignment horizontal="center" wrapText="1"/>
    </xf>
    <xf numFmtId="41" fontId="5" fillId="0" borderId="10" xfId="16" applyNumberFormat="1" applyFont="1" applyBorder="1" applyAlignment="1">
      <alignment/>
    </xf>
    <xf numFmtId="41" fontId="5" fillId="0" borderId="6" xfId="16" applyNumberFormat="1" applyFont="1" applyBorder="1" applyAlignment="1">
      <alignment/>
    </xf>
    <xf numFmtId="0" fontId="5" fillId="0" borderId="7" xfId="0" applyFont="1" applyBorder="1" applyAlignment="1">
      <alignment horizontal="distributed" vertical="center"/>
    </xf>
    <xf numFmtId="41" fontId="5" fillId="0" borderId="14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/>
    </xf>
    <xf numFmtId="41" fontId="5" fillId="0" borderId="6" xfId="16" applyNumberFormat="1" applyFont="1" applyBorder="1" applyAlignment="1">
      <alignment horizontal="right" vertical="center"/>
    </xf>
    <xf numFmtId="184" fontId="5" fillId="0" borderId="0" xfId="0" applyNumberFormat="1" applyFont="1" applyAlignment="1">
      <alignment/>
    </xf>
    <xf numFmtId="49" fontId="13" fillId="0" borderId="7" xfId="0" applyNumberFormat="1" applyFont="1" applyBorder="1" applyAlignment="1">
      <alignment horizontal="distributed"/>
    </xf>
    <xf numFmtId="4" fontId="9" fillId="0" borderId="0" xfId="0" applyNumberFormat="1" applyFont="1" applyAlignment="1">
      <alignment/>
    </xf>
    <xf numFmtId="183" fontId="14" fillId="0" borderId="6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185" fontId="5" fillId="0" borderId="10" xfId="17" applyNumberFormat="1" applyFont="1" applyBorder="1" applyAlignment="1" applyProtection="1">
      <alignment horizontal="right"/>
      <protection hidden="1"/>
    </xf>
    <xf numFmtId="0" fontId="5" fillId="0" borderId="7" xfId="0" applyFont="1" applyBorder="1" applyAlignment="1">
      <alignment horizontal="distributed"/>
    </xf>
    <xf numFmtId="41" fontId="5" fillId="0" borderId="6" xfId="16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 wrapText="1"/>
    </xf>
    <xf numFmtId="41" fontId="5" fillId="0" borderId="15" xfId="0" applyNumberFormat="1" applyFont="1" applyBorder="1" applyAlignment="1">
      <alignment horizontal="center" vertical="center" wrapText="1"/>
    </xf>
    <xf numFmtId="41" fontId="5" fillId="0" borderId="14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5" fontId="5" fillId="0" borderId="10" xfId="17" applyNumberFormat="1" applyFont="1" applyBorder="1" applyAlignment="1" applyProtection="1">
      <alignment horizontal="right" vertical="center"/>
      <protection hidden="1"/>
    </xf>
  </cellXfs>
  <cellStyles count="9">
    <cellStyle name="Normal" xfId="0"/>
    <cellStyle name="一般_1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304800</xdr:colOff>
      <xdr:row>38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76200"/>
          <a:ext cx="228600" cy="656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0"/>
  <sheetViews>
    <sheetView tabSelected="1" workbookViewId="0" topLeftCell="A1">
      <selection activeCell="B1" sqref="B1"/>
    </sheetView>
  </sheetViews>
  <sheetFormatPr defaultColWidth="8.796875" defaultRowHeight="15"/>
  <cols>
    <col min="1" max="1" width="10.69921875" style="15" customWidth="1"/>
    <col min="2" max="2" width="17.296875" style="15" customWidth="1"/>
    <col min="3" max="3" width="11.796875" style="22" hidden="1" customWidth="1"/>
    <col min="4" max="4" width="6.796875" style="22" hidden="1" customWidth="1"/>
    <col min="5" max="5" width="11.796875" style="22" hidden="1" customWidth="1"/>
    <col min="6" max="6" width="12.796875" style="22" hidden="1" customWidth="1"/>
    <col min="7" max="7" width="6.796875" style="22" hidden="1" customWidth="1"/>
    <col min="8" max="8" width="11.796875" style="22" hidden="1" customWidth="1"/>
    <col min="9" max="9" width="16.796875" style="22" customWidth="1"/>
    <col min="10" max="10" width="10.796875" style="22" hidden="1" customWidth="1"/>
    <col min="11" max="11" width="16.796875" style="22" customWidth="1"/>
    <col min="12" max="12" width="6.796875" style="22" customWidth="1"/>
    <col min="13" max="13" width="16.796875" style="22" customWidth="1"/>
    <col min="14" max="14" width="6.796875" style="22" customWidth="1"/>
    <col min="15" max="15" width="3.296875" style="41" customWidth="1"/>
    <col min="16" max="16" width="3.296875" style="15" customWidth="1"/>
    <col min="17" max="17" width="2.796875" style="15" customWidth="1"/>
    <col min="18" max="18" width="2.59765625" style="15" customWidth="1"/>
    <col min="19" max="16384" width="10.09765625" style="15" customWidth="1"/>
  </cols>
  <sheetData>
    <row r="1" spans="2:15" s="14" customFormat="1" ht="30" customHeight="1">
      <c r="B1" s="12" t="s">
        <v>60</v>
      </c>
      <c r="C1" s="13"/>
      <c r="D1" s="13"/>
      <c r="E1" s="13"/>
      <c r="F1" s="13"/>
      <c r="G1" s="13"/>
      <c r="H1" s="13"/>
      <c r="I1" s="66"/>
      <c r="J1" s="66"/>
      <c r="K1" s="66"/>
      <c r="L1" s="66"/>
      <c r="M1" s="66"/>
      <c r="N1" s="66"/>
      <c r="O1" s="41"/>
    </row>
    <row r="2" spans="2:14" ht="15" customHeight="1">
      <c r="B2" s="30" t="s">
        <v>21</v>
      </c>
      <c r="C2" s="83" t="s">
        <v>41</v>
      </c>
      <c r="D2" s="84"/>
      <c r="E2" s="85"/>
      <c r="F2" s="86" t="s">
        <v>42</v>
      </c>
      <c r="G2" s="87"/>
      <c r="H2" s="88"/>
      <c r="I2" s="89" t="s">
        <v>43</v>
      </c>
      <c r="J2" s="90"/>
      <c r="K2" s="90"/>
      <c r="L2" s="90"/>
      <c r="M2" s="90"/>
      <c r="N2" s="91"/>
    </row>
    <row r="3" spans="2:14" ht="15.75" customHeight="1">
      <c r="B3" s="43" t="s">
        <v>22</v>
      </c>
      <c r="C3" s="49" t="s">
        <v>45</v>
      </c>
      <c r="D3" s="50"/>
      <c r="E3" s="45" t="s">
        <v>46</v>
      </c>
      <c r="F3" s="49" t="s">
        <v>45</v>
      </c>
      <c r="G3" s="50"/>
      <c r="H3" s="45" t="s">
        <v>46</v>
      </c>
      <c r="I3" s="49" t="s">
        <v>53</v>
      </c>
      <c r="J3" s="71"/>
      <c r="K3" s="46" t="s">
        <v>47</v>
      </c>
      <c r="L3" s="65"/>
      <c r="M3" s="46" t="s">
        <v>76</v>
      </c>
      <c r="N3" s="65"/>
    </row>
    <row r="4" spans="2:15" ht="15.75" customHeight="1">
      <c r="B4" s="29"/>
      <c r="C4" s="47" t="s">
        <v>44</v>
      </c>
      <c r="D4" s="51" t="s">
        <v>49</v>
      </c>
      <c r="E4" s="47" t="s">
        <v>48</v>
      </c>
      <c r="F4" s="47" t="s">
        <v>44</v>
      </c>
      <c r="G4" s="51" t="s">
        <v>49</v>
      </c>
      <c r="H4" s="47" t="s">
        <v>48</v>
      </c>
      <c r="I4" s="47" t="s">
        <v>52</v>
      </c>
      <c r="J4" s="67" t="s">
        <v>49</v>
      </c>
      <c r="K4" s="48" t="s">
        <v>48</v>
      </c>
      <c r="L4" s="67" t="s">
        <v>49</v>
      </c>
      <c r="M4" s="48" t="s">
        <v>77</v>
      </c>
      <c r="N4" s="67" t="s">
        <v>49</v>
      </c>
      <c r="O4" s="44"/>
    </row>
    <row r="5" spans="2:15" ht="14.25" customHeight="1" hidden="1">
      <c r="B5" s="23" t="s">
        <v>55</v>
      </c>
      <c r="C5" s="52">
        <v>2167</v>
      </c>
      <c r="D5" s="55"/>
      <c r="E5" s="52">
        <v>9</v>
      </c>
      <c r="F5" s="52">
        <v>1540</v>
      </c>
      <c r="G5" s="55"/>
      <c r="H5" s="52">
        <v>4</v>
      </c>
      <c r="I5" s="52">
        <v>33</v>
      </c>
      <c r="J5" s="46"/>
      <c r="K5" s="27">
        <v>184</v>
      </c>
      <c r="L5" s="46"/>
      <c r="M5" s="24">
        <v>0</v>
      </c>
      <c r="N5" s="46"/>
      <c r="O5" s="44"/>
    </row>
    <row r="6" spans="2:15" ht="14.25" customHeight="1" hidden="1">
      <c r="B6" s="25" t="s">
        <v>56</v>
      </c>
      <c r="C6" s="52">
        <v>0</v>
      </c>
      <c r="D6" s="45"/>
      <c r="E6" s="52">
        <v>0</v>
      </c>
      <c r="F6" s="52">
        <v>0</v>
      </c>
      <c r="G6" s="45"/>
      <c r="H6" s="52">
        <v>0</v>
      </c>
      <c r="I6" s="52">
        <v>37</v>
      </c>
      <c r="J6" s="49"/>
      <c r="K6" s="24">
        <v>192</v>
      </c>
      <c r="L6" s="49"/>
      <c r="M6" s="24">
        <v>0</v>
      </c>
      <c r="N6" s="49"/>
      <c r="O6" s="44"/>
    </row>
    <row r="7" spans="2:15" ht="14.25" customHeight="1">
      <c r="B7" s="25" t="s">
        <v>57</v>
      </c>
      <c r="C7" s="52"/>
      <c r="D7" s="45"/>
      <c r="E7" s="52"/>
      <c r="F7" s="52"/>
      <c r="G7" s="45"/>
      <c r="H7" s="52"/>
      <c r="I7" s="52">
        <v>23</v>
      </c>
      <c r="J7" s="49"/>
      <c r="K7" s="24">
        <v>112</v>
      </c>
      <c r="L7" s="49"/>
      <c r="M7" s="24">
        <v>0</v>
      </c>
      <c r="N7" s="49"/>
      <c r="O7" s="44"/>
    </row>
    <row r="8" spans="2:15" ht="14.25" customHeight="1">
      <c r="B8" s="25" t="s">
        <v>58</v>
      </c>
      <c r="C8" s="52"/>
      <c r="D8" s="45"/>
      <c r="E8" s="52"/>
      <c r="F8" s="52"/>
      <c r="G8" s="45"/>
      <c r="H8" s="52"/>
      <c r="I8" s="52">
        <v>44</v>
      </c>
      <c r="J8" s="49"/>
      <c r="K8" s="24">
        <v>223</v>
      </c>
      <c r="L8" s="49"/>
      <c r="M8" s="24">
        <v>0</v>
      </c>
      <c r="N8" s="49"/>
      <c r="O8" s="44"/>
    </row>
    <row r="9" spans="2:15" ht="14.25" customHeight="1">
      <c r="B9" s="25" t="s">
        <v>61</v>
      </c>
      <c r="C9" s="52"/>
      <c r="D9" s="45"/>
      <c r="E9" s="52"/>
      <c r="F9" s="52"/>
      <c r="G9" s="45"/>
      <c r="H9" s="52"/>
      <c r="I9" s="52">
        <v>39</v>
      </c>
      <c r="J9" s="49"/>
      <c r="K9" s="24">
        <v>237</v>
      </c>
      <c r="L9" s="49"/>
      <c r="M9" s="24">
        <v>0</v>
      </c>
      <c r="N9" s="49"/>
      <c r="O9" s="44"/>
    </row>
    <row r="10" spans="2:15" ht="14.25" customHeight="1">
      <c r="B10" s="25" t="s">
        <v>72</v>
      </c>
      <c r="C10" s="52"/>
      <c r="D10" s="45"/>
      <c r="E10" s="52"/>
      <c r="F10" s="52"/>
      <c r="G10" s="45"/>
      <c r="H10" s="52"/>
      <c r="I10" s="52">
        <v>37</v>
      </c>
      <c r="J10" s="49"/>
      <c r="K10" s="24">
        <v>190</v>
      </c>
      <c r="L10" s="49"/>
      <c r="M10" s="24">
        <v>0</v>
      </c>
      <c r="N10" s="49"/>
      <c r="O10" s="44"/>
    </row>
    <row r="11" spans="2:15" s="16" customFormat="1" ht="14.25" customHeight="1">
      <c r="B11" s="25" t="s">
        <v>75</v>
      </c>
      <c r="C11" s="52">
        <f>SUM(C13:C37)</f>
        <v>0</v>
      </c>
      <c r="D11" s="52"/>
      <c r="E11" s="52">
        <f>SUM(E13:E37)</f>
        <v>0</v>
      </c>
      <c r="F11" s="52">
        <f>SUM(F13:F37)</f>
        <v>0</v>
      </c>
      <c r="G11" s="52"/>
      <c r="H11" s="52">
        <f>SUM(H13:H37)</f>
        <v>0</v>
      </c>
      <c r="I11" s="92" t="s">
        <v>74</v>
      </c>
      <c r="J11" s="24"/>
      <c r="K11" s="24">
        <f>SUM(K13:K37)</f>
        <v>375</v>
      </c>
      <c r="L11" s="24"/>
      <c r="M11" s="24">
        <f>SUM(M13:M37)</f>
        <v>1916796</v>
      </c>
      <c r="N11" s="24"/>
      <c r="O11" s="41"/>
    </row>
    <row r="12" spans="2:15" s="16" customFormat="1" ht="5.25" customHeight="1">
      <c r="B12" s="25"/>
      <c r="C12" s="52"/>
      <c r="D12" s="52"/>
      <c r="E12" s="52"/>
      <c r="F12" s="52"/>
      <c r="G12" s="52"/>
      <c r="H12" s="52"/>
      <c r="I12" s="52"/>
      <c r="J12" s="24"/>
      <c r="K12" s="24"/>
      <c r="L12" s="24"/>
      <c r="M12" s="24"/>
      <c r="N12" s="24"/>
      <c r="O12" s="41"/>
    </row>
    <row r="13" spans="2:20" s="76" customFormat="1" ht="14.25" customHeight="1">
      <c r="B13" s="75" t="s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92" t="s">
        <v>74</v>
      </c>
      <c r="J13" s="77" t="e">
        <f>RANK(I13,($I$13:$I$37),0)</f>
        <v>#VALUE!</v>
      </c>
      <c r="K13" s="24">
        <v>125</v>
      </c>
      <c r="L13" s="77">
        <f>RANK(K13,($K$13:$K$37),0)</f>
        <v>2</v>
      </c>
      <c r="M13" s="24">
        <v>216414</v>
      </c>
      <c r="N13" s="77">
        <f>RANK(M13,($M$13:$M$37),0)</f>
        <v>3</v>
      </c>
      <c r="O13" s="42"/>
      <c r="P13" s="40"/>
      <c r="Q13" s="40"/>
      <c r="R13" s="40"/>
      <c r="S13" s="74">
        <f>K13/$K$11*100</f>
        <v>33.33333333333333</v>
      </c>
      <c r="T13" s="74">
        <f>M13/$M$11*100</f>
        <v>11.290403360608014</v>
      </c>
    </row>
    <row r="14" spans="2:20" s="76" customFormat="1" ht="14.25" customHeight="1">
      <c r="B14" s="75" t="s">
        <v>1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92" t="s">
        <v>74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42"/>
      <c r="P14" s="40"/>
      <c r="Q14" s="40"/>
      <c r="R14" s="40"/>
      <c r="S14" s="74">
        <f aca="true" t="shared" si="0" ref="S14:S37">K14/$K$11*100</f>
        <v>0</v>
      </c>
      <c r="T14" s="74">
        <f aca="true" t="shared" si="1" ref="T14:T37">M14/$M$11*100</f>
        <v>0</v>
      </c>
    </row>
    <row r="15" spans="2:20" s="76" customFormat="1" ht="14.25" customHeight="1">
      <c r="B15" s="75" t="s">
        <v>2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92" t="s">
        <v>74</v>
      </c>
      <c r="J15" s="77" t="e">
        <f>RANK(I15,($I$13:$I$37),0)</f>
        <v>#VALUE!</v>
      </c>
      <c r="K15" s="24">
        <v>29</v>
      </c>
      <c r="L15" s="77">
        <f>RANK(K15,($K$13:$K$37),0)</f>
        <v>4</v>
      </c>
      <c r="M15" s="24">
        <v>42766</v>
      </c>
      <c r="N15" s="77">
        <f>RANK(M15,($M$13:$M$37),0)</f>
        <v>5</v>
      </c>
      <c r="O15" s="42"/>
      <c r="P15" s="40"/>
      <c r="Q15" s="40"/>
      <c r="R15" s="40"/>
      <c r="S15" s="74">
        <f t="shared" si="0"/>
        <v>7.733333333333333</v>
      </c>
      <c r="T15" s="74">
        <f t="shared" si="1"/>
        <v>2.2311190131865883</v>
      </c>
    </row>
    <row r="16" spans="2:20" s="76" customFormat="1" ht="14.25" customHeight="1">
      <c r="B16" s="75" t="s">
        <v>3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92" t="s">
        <v>74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42"/>
      <c r="P16" s="40"/>
      <c r="Q16" s="40"/>
      <c r="R16" s="40"/>
      <c r="S16" s="74">
        <f t="shared" si="0"/>
        <v>0</v>
      </c>
      <c r="T16" s="74">
        <f t="shared" si="1"/>
        <v>0</v>
      </c>
    </row>
    <row r="17" spans="2:20" s="76" customFormat="1" ht="14.25" customHeight="1">
      <c r="B17" s="75" t="s">
        <v>4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92" t="s">
        <v>74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42"/>
      <c r="P17" s="40"/>
      <c r="Q17" s="40"/>
      <c r="R17" s="40"/>
      <c r="S17" s="74">
        <f t="shared" si="0"/>
        <v>0</v>
      </c>
      <c r="T17" s="74">
        <f t="shared" si="1"/>
        <v>0</v>
      </c>
    </row>
    <row r="18" spans="2:20" s="72" customFormat="1" ht="14.25" customHeight="1">
      <c r="B18" s="75" t="s">
        <v>5</v>
      </c>
      <c r="C18" s="56">
        <v>0</v>
      </c>
      <c r="D18" s="56">
        <v>0</v>
      </c>
      <c r="E18" s="56">
        <v>0</v>
      </c>
      <c r="F18" s="56">
        <v>0</v>
      </c>
      <c r="G18" s="58">
        <f>RANK(F18,($F$13:$F$37),0)</f>
        <v>1</v>
      </c>
      <c r="H18" s="56">
        <v>0</v>
      </c>
      <c r="I18" s="92" t="s">
        <v>74</v>
      </c>
      <c r="J18" s="24">
        <v>0</v>
      </c>
      <c r="K18" s="73">
        <v>6</v>
      </c>
      <c r="L18" s="77">
        <f>RANK(K18,($K$13:$K$37),0)</f>
        <v>7</v>
      </c>
      <c r="M18" s="73">
        <v>1935</v>
      </c>
      <c r="N18" s="77">
        <f>RANK(M18,($M$13:$M$37),0)</f>
        <v>8</v>
      </c>
      <c r="O18" s="42"/>
      <c r="P18" s="40"/>
      <c r="Q18" s="40"/>
      <c r="R18" s="40"/>
      <c r="S18" s="74">
        <f t="shared" si="0"/>
        <v>1.6</v>
      </c>
      <c r="T18" s="74">
        <f t="shared" si="1"/>
        <v>0.10094970982827593</v>
      </c>
    </row>
    <row r="19" spans="2:20" s="72" customFormat="1" ht="14.25" customHeight="1">
      <c r="B19" s="75" t="s">
        <v>6</v>
      </c>
      <c r="C19" s="56">
        <v>0</v>
      </c>
      <c r="D19" s="56">
        <v>0</v>
      </c>
      <c r="E19" s="56">
        <v>0</v>
      </c>
      <c r="F19" s="56">
        <v>0</v>
      </c>
      <c r="G19" s="58">
        <f>RANK(F19,($F$13:$F$37),0)</f>
        <v>1</v>
      </c>
      <c r="H19" s="56">
        <v>0</v>
      </c>
      <c r="I19" s="92" t="s">
        <v>74</v>
      </c>
      <c r="J19" s="77" t="e">
        <f>RANK(I19,($I$13:$I$37),0)</f>
        <v>#VALUE!</v>
      </c>
      <c r="K19" s="73">
        <v>13</v>
      </c>
      <c r="L19" s="77">
        <f>RANK(K19,($K$13:$K$37),0)</f>
        <v>5</v>
      </c>
      <c r="M19" s="73">
        <v>1077591</v>
      </c>
      <c r="N19" s="77">
        <f>RANK(M19,($M$13:$M$37),0)</f>
        <v>1</v>
      </c>
      <c r="O19" s="42"/>
      <c r="P19" s="40"/>
      <c r="Q19" s="40"/>
      <c r="R19" s="40"/>
      <c r="S19" s="74">
        <f t="shared" si="0"/>
        <v>3.4666666666666663</v>
      </c>
      <c r="T19" s="74">
        <f t="shared" si="1"/>
        <v>56.21834561424377</v>
      </c>
    </row>
    <row r="20" spans="2:20" s="72" customFormat="1" ht="14.25" customHeight="1">
      <c r="B20" s="75" t="s">
        <v>7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92" t="s">
        <v>74</v>
      </c>
      <c r="J20" s="77" t="e">
        <f>RANK(I20,($I$13:$I$37),0)</f>
        <v>#VALUE!</v>
      </c>
      <c r="K20" s="24">
        <v>2</v>
      </c>
      <c r="L20" s="77">
        <f>RANK(K20,($K$13:$K$37),0)</f>
        <v>9</v>
      </c>
      <c r="M20" s="24">
        <v>1387</v>
      </c>
      <c r="N20" s="77">
        <f>RANK(M20,($M$13:$M$37),0)</f>
        <v>9</v>
      </c>
      <c r="O20" s="42"/>
      <c r="P20" s="40"/>
      <c r="Q20" s="40"/>
      <c r="R20" s="40"/>
      <c r="S20" s="74">
        <f t="shared" si="0"/>
        <v>0.5333333333333333</v>
      </c>
      <c r="T20" s="74">
        <f t="shared" si="1"/>
        <v>0.07236033464176679</v>
      </c>
    </row>
    <row r="21" spans="2:20" s="72" customFormat="1" ht="14.25" customHeight="1">
      <c r="B21" s="75" t="s">
        <v>8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92" t="s">
        <v>74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42"/>
      <c r="P21" s="40"/>
      <c r="Q21" s="40"/>
      <c r="R21" s="40"/>
      <c r="S21" s="74">
        <f t="shared" si="0"/>
        <v>0</v>
      </c>
      <c r="T21" s="74">
        <f t="shared" si="1"/>
        <v>0</v>
      </c>
    </row>
    <row r="22" spans="2:20" s="72" customFormat="1" ht="14.25" customHeight="1">
      <c r="B22" s="75" t="s">
        <v>9</v>
      </c>
      <c r="C22" s="56">
        <v>0</v>
      </c>
      <c r="D22" s="58">
        <f>RANK(C22,($C$13:$C$37),0)</f>
        <v>1</v>
      </c>
      <c r="E22" s="56">
        <v>0</v>
      </c>
      <c r="F22" s="56">
        <v>0</v>
      </c>
      <c r="G22" s="56">
        <v>0</v>
      </c>
      <c r="H22" s="56">
        <v>0</v>
      </c>
      <c r="I22" s="92" t="s">
        <v>74</v>
      </c>
      <c r="J22" s="24">
        <v>0</v>
      </c>
      <c r="K22" s="73">
        <v>0</v>
      </c>
      <c r="L22" s="24">
        <v>0</v>
      </c>
      <c r="M22" s="73">
        <v>0</v>
      </c>
      <c r="N22" s="24">
        <v>0</v>
      </c>
      <c r="O22" s="42"/>
      <c r="P22" s="40"/>
      <c r="Q22" s="40"/>
      <c r="R22" s="40"/>
      <c r="S22" s="74">
        <f t="shared" si="0"/>
        <v>0</v>
      </c>
      <c r="T22" s="74">
        <f t="shared" si="1"/>
        <v>0</v>
      </c>
    </row>
    <row r="23" spans="2:20" s="72" customFormat="1" ht="14.25" customHeight="1">
      <c r="B23" s="75" t="s">
        <v>10</v>
      </c>
      <c r="C23" s="56">
        <v>0</v>
      </c>
      <c r="D23" s="58">
        <f>RANK(C23,($C$13:$C$37),0)</f>
        <v>1</v>
      </c>
      <c r="E23" s="56">
        <v>0</v>
      </c>
      <c r="F23" s="56">
        <v>0</v>
      </c>
      <c r="G23" s="56">
        <v>0</v>
      </c>
      <c r="H23" s="56">
        <v>0</v>
      </c>
      <c r="I23" s="92" t="s">
        <v>74</v>
      </c>
      <c r="J23" s="77" t="e">
        <f>RANK(I23,($I$13:$I$37),0)</f>
        <v>#VALUE!</v>
      </c>
      <c r="K23" s="73">
        <v>3</v>
      </c>
      <c r="L23" s="77">
        <f>RANK(K23,($K$13:$K$37),0)</f>
        <v>8</v>
      </c>
      <c r="M23" s="73">
        <v>64445</v>
      </c>
      <c r="N23" s="77">
        <f>RANK(M23,($M$13:$M$37),0)</f>
        <v>4</v>
      </c>
      <c r="O23" s="42"/>
      <c r="P23" s="40"/>
      <c r="Q23" s="40"/>
      <c r="R23" s="40"/>
      <c r="S23" s="74">
        <f t="shared" si="0"/>
        <v>0.8</v>
      </c>
      <c r="T23" s="74">
        <f t="shared" si="1"/>
        <v>3.3621209560120118</v>
      </c>
    </row>
    <row r="24" spans="2:20" s="72" customFormat="1" ht="14.25" customHeight="1">
      <c r="B24" s="75" t="s">
        <v>11</v>
      </c>
      <c r="C24" s="56">
        <v>0</v>
      </c>
      <c r="D24" s="58">
        <f>RANK(C24,($C$13:$C$37),0)</f>
        <v>1</v>
      </c>
      <c r="E24" s="56">
        <v>0</v>
      </c>
      <c r="F24" s="56">
        <v>0</v>
      </c>
      <c r="G24" s="56">
        <v>0</v>
      </c>
      <c r="H24" s="56">
        <v>0</v>
      </c>
      <c r="I24" s="92" t="s">
        <v>74</v>
      </c>
      <c r="J24" s="77" t="e">
        <f>RANK(I24,($I$13:$I$37),0)</f>
        <v>#VALUE!</v>
      </c>
      <c r="K24" s="73">
        <v>0</v>
      </c>
      <c r="L24" s="24">
        <v>0</v>
      </c>
      <c r="M24" s="73">
        <v>0</v>
      </c>
      <c r="N24" s="24">
        <v>0</v>
      </c>
      <c r="O24" s="42"/>
      <c r="P24" s="40"/>
      <c r="Q24" s="40"/>
      <c r="R24" s="40"/>
      <c r="S24" s="74">
        <f t="shared" si="0"/>
        <v>0</v>
      </c>
      <c r="T24" s="74">
        <f t="shared" si="1"/>
        <v>0</v>
      </c>
    </row>
    <row r="25" spans="2:20" s="72" customFormat="1" ht="14.25" customHeight="1">
      <c r="B25" s="75" t="s">
        <v>12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92" t="s">
        <v>74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42"/>
      <c r="P25" s="40"/>
      <c r="Q25" s="40"/>
      <c r="R25" s="40"/>
      <c r="S25" s="74">
        <f t="shared" si="0"/>
        <v>0</v>
      </c>
      <c r="T25" s="74">
        <f t="shared" si="1"/>
        <v>0</v>
      </c>
    </row>
    <row r="26" spans="2:20" s="72" customFormat="1" ht="14.25" customHeight="1">
      <c r="B26" s="75" t="s">
        <v>13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92" t="s">
        <v>74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42"/>
      <c r="P26" s="40"/>
      <c r="Q26" s="40"/>
      <c r="R26" s="40"/>
      <c r="S26" s="74">
        <f t="shared" si="0"/>
        <v>0</v>
      </c>
      <c r="T26" s="74">
        <f t="shared" si="1"/>
        <v>0</v>
      </c>
    </row>
    <row r="27" spans="2:20" s="72" customFormat="1" ht="14.25" customHeight="1">
      <c r="B27" s="75" t="s">
        <v>14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92" t="s">
        <v>74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42"/>
      <c r="P27" s="40"/>
      <c r="Q27" s="40"/>
      <c r="R27" s="40"/>
      <c r="S27" s="74">
        <f t="shared" si="0"/>
        <v>0</v>
      </c>
      <c r="T27" s="74">
        <f t="shared" si="1"/>
        <v>0</v>
      </c>
    </row>
    <row r="28" spans="2:20" s="72" customFormat="1" ht="14.25" customHeight="1">
      <c r="B28" s="75" t="s">
        <v>15</v>
      </c>
      <c r="C28" s="56">
        <v>0</v>
      </c>
      <c r="D28" s="58">
        <f>RANK(C28,($C$13:$C$37),0)</f>
        <v>1</v>
      </c>
      <c r="E28" s="56">
        <v>0</v>
      </c>
      <c r="F28" s="56">
        <v>0</v>
      </c>
      <c r="G28" s="56">
        <v>0</v>
      </c>
      <c r="H28" s="56">
        <v>0</v>
      </c>
      <c r="I28" s="92" t="s">
        <v>74</v>
      </c>
      <c r="J28" s="24">
        <v>0</v>
      </c>
      <c r="K28" s="73">
        <v>0</v>
      </c>
      <c r="L28" s="24">
        <v>0</v>
      </c>
      <c r="M28" s="73">
        <v>0</v>
      </c>
      <c r="N28" s="24">
        <v>0</v>
      </c>
      <c r="O28" s="42"/>
      <c r="P28" s="40"/>
      <c r="Q28" s="40"/>
      <c r="R28" s="40"/>
      <c r="S28" s="74">
        <f t="shared" si="0"/>
        <v>0</v>
      </c>
      <c r="T28" s="74">
        <f t="shared" si="1"/>
        <v>0</v>
      </c>
    </row>
    <row r="29" spans="2:20" s="72" customFormat="1" ht="14.25" customHeight="1">
      <c r="B29" s="75" t="s">
        <v>16</v>
      </c>
      <c r="C29" s="56">
        <v>0</v>
      </c>
      <c r="D29" s="60">
        <v>0</v>
      </c>
      <c r="E29" s="56">
        <v>0</v>
      </c>
      <c r="F29" s="56">
        <v>0</v>
      </c>
      <c r="G29" s="58">
        <f>RANK(F29,($F$13:$F$37),0)</f>
        <v>1</v>
      </c>
      <c r="H29" s="56">
        <v>0</v>
      </c>
      <c r="I29" s="92" t="s">
        <v>74</v>
      </c>
      <c r="J29" s="24">
        <v>0</v>
      </c>
      <c r="K29" s="73">
        <v>0</v>
      </c>
      <c r="L29" s="24">
        <v>0</v>
      </c>
      <c r="M29" s="73">
        <v>0</v>
      </c>
      <c r="N29" s="24">
        <v>0</v>
      </c>
      <c r="O29" s="42"/>
      <c r="P29" s="40"/>
      <c r="Q29" s="40"/>
      <c r="R29" s="40"/>
      <c r="S29" s="74">
        <f t="shared" si="0"/>
        <v>0</v>
      </c>
      <c r="T29" s="74">
        <f t="shared" si="1"/>
        <v>0</v>
      </c>
    </row>
    <row r="30" spans="2:20" s="72" customFormat="1" ht="14.25" customHeight="1">
      <c r="B30" s="75" t="s">
        <v>17</v>
      </c>
      <c r="C30" s="56">
        <v>0</v>
      </c>
      <c r="D30" s="60">
        <v>0</v>
      </c>
      <c r="E30" s="56">
        <v>0</v>
      </c>
      <c r="F30" s="56">
        <v>0</v>
      </c>
      <c r="G30" s="60">
        <v>0</v>
      </c>
      <c r="H30" s="56">
        <v>0</v>
      </c>
      <c r="I30" s="92" t="s">
        <v>74</v>
      </c>
      <c r="J30" s="78">
        <v>0</v>
      </c>
      <c r="K30" s="78">
        <v>0</v>
      </c>
      <c r="L30" s="24">
        <v>0</v>
      </c>
      <c r="M30" s="78">
        <v>0</v>
      </c>
      <c r="N30" s="78">
        <v>0</v>
      </c>
      <c r="O30" s="42"/>
      <c r="P30" s="40"/>
      <c r="Q30" s="40"/>
      <c r="R30" s="40"/>
      <c r="S30" s="74">
        <f t="shared" si="0"/>
        <v>0</v>
      </c>
      <c r="T30" s="74">
        <f t="shared" si="1"/>
        <v>0</v>
      </c>
    </row>
    <row r="31" spans="2:20" s="72" customFormat="1" ht="14.25" customHeight="1">
      <c r="B31" s="75" t="s">
        <v>18</v>
      </c>
      <c r="C31" s="56">
        <v>0</v>
      </c>
      <c r="D31" s="60">
        <v>0</v>
      </c>
      <c r="E31" s="56">
        <v>0</v>
      </c>
      <c r="F31" s="56">
        <v>0</v>
      </c>
      <c r="G31" s="58">
        <f>RANK(F31,($F$13:$F$37),0)</f>
        <v>1</v>
      </c>
      <c r="H31" s="56">
        <v>0</v>
      </c>
      <c r="I31" s="92" t="s">
        <v>74</v>
      </c>
      <c r="J31" s="77" t="e">
        <f>RANK(I31,($I$13:$I$37),0)</f>
        <v>#VALUE!</v>
      </c>
      <c r="K31" s="73">
        <v>7</v>
      </c>
      <c r="L31" s="77">
        <f>RANK(K31,($K$13:$K$37),0)</f>
        <v>6</v>
      </c>
      <c r="M31" s="73">
        <v>2705</v>
      </c>
      <c r="N31" s="77">
        <f>RANK(M31,($M$13:$M$37),0)</f>
        <v>7</v>
      </c>
      <c r="O31" s="42"/>
      <c r="P31" s="40"/>
      <c r="Q31" s="40"/>
      <c r="R31" s="40"/>
      <c r="S31" s="74">
        <f t="shared" si="0"/>
        <v>1.866666666666667</v>
      </c>
      <c r="T31" s="74">
        <f t="shared" si="1"/>
        <v>0.14112091218888184</v>
      </c>
    </row>
    <row r="32" spans="2:20" s="72" customFormat="1" ht="14.25" customHeight="1">
      <c r="B32" s="75" t="s">
        <v>19</v>
      </c>
      <c r="C32" s="56">
        <v>0</v>
      </c>
      <c r="D32" s="58">
        <f>RANK(C32,($C$13:$C$37),0)</f>
        <v>1</v>
      </c>
      <c r="E32" s="56">
        <v>0</v>
      </c>
      <c r="F32" s="56">
        <v>0</v>
      </c>
      <c r="G32" s="60">
        <v>0</v>
      </c>
      <c r="H32" s="56">
        <v>0</v>
      </c>
      <c r="I32" s="92" t="s">
        <v>74</v>
      </c>
      <c r="J32" s="78">
        <v>0</v>
      </c>
      <c r="K32" s="73">
        <v>0</v>
      </c>
      <c r="L32" s="24">
        <v>0</v>
      </c>
      <c r="M32" s="73">
        <v>0</v>
      </c>
      <c r="N32" s="78">
        <v>0</v>
      </c>
      <c r="O32" s="42"/>
      <c r="P32" s="40"/>
      <c r="Q32" s="40"/>
      <c r="R32" s="40"/>
      <c r="S32" s="74">
        <f t="shared" si="0"/>
        <v>0</v>
      </c>
      <c r="T32" s="74">
        <f t="shared" si="1"/>
        <v>0</v>
      </c>
    </row>
    <row r="33" spans="2:20" s="72" customFormat="1" ht="14.25" customHeight="1">
      <c r="B33" s="75" t="s">
        <v>20</v>
      </c>
      <c r="C33" s="56">
        <v>0</v>
      </c>
      <c r="D33" s="58">
        <f>RANK(C33,($C$13:$C$37),0)</f>
        <v>1</v>
      </c>
      <c r="E33" s="56">
        <v>0</v>
      </c>
      <c r="F33" s="56">
        <v>0</v>
      </c>
      <c r="G33" s="60">
        <v>0</v>
      </c>
      <c r="H33" s="56">
        <v>0</v>
      </c>
      <c r="I33" s="92" t="s">
        <v>74</v>
      </c>
      <c r="J33" s="78">
        <v>0</v>
      </c>
      <c r="K33" s="73">
        <v>0</v>
      </c>
      <c r="L33" s="24">
        <v>0</v>
      </c>
      <c r="M33" s="73">
        <v>0</v>
      </c>
      <c r="N33" s="78">
        <v>0</v>
      </c>
      <c r="O33" s="42"/>
      <c r="P33" s="40"/>
      <c r="Q33" s="40"/>
      <c r="R33" s="40"/>
      <c r="S33" s="74">
        <f t="shared" si="0"/>
        <v>0</v>
      </c>
      <c r="T33" s="74">
        <f t="shared" si="1"/>
        <v>0</v>
      </c>
    </row>
    <row r="34" spans="2:20" s="72" customFormat="1" ht="14.25" customHeight="1">
      <c r="B34" s="75" t="s">
        <v>27</v>
      </c>
      <c r="C34" s="56">
        <v>0</v>
      </c>
      <c r="D34" s="58">
        <f>RANK(C34,($C$13:$C$37),0)</f>
        <v>1</v>
      </c>
      <c r="E34" s="56">
        <v>0</v>
      </c>
      <c r="F34" s="56">
        <v>0</v>
      </c>
      <c r="G34" s="60">
        <v>0</v>
      </c>
      <c r="H34" s="56">
        <v>0</v>
      </c>
      <c r="I34" s="92" t="s">
        <v>74</v>
      </c>
      <c r="J34" s="77" t="e">
        <f>RANK(I34,($I$13:$I$37),0)</f>
        <v>#VALUE!</v>
      </c>
      <c r="K34" s="73">
        <v>131</v>
      </c>
      <c r="L34" s="77">
        <f>RANK(K34,($K$13:$K$37),0)</f>
        <v>1</v>
      </c>
      <c r="M34" s="73">
        <v>492223</v>
      </c>
      <c r="N34" s="77">
        <f>RANK(M34,($M$13:$M$37),0)</f>
        <v>2</v>
      </c>
      <c r="O34" s="42"/>
      <c r="P34" s="40"/>
      <c r="Q34" s="40"/>
      <c r="R34" s="40"/>
      <c r="S34" s="74">
        <f t="shared" si="0"/>
        <v>34.93333333333333</v>
      </c>
      <c r="T34" s="74">
        <f t="shared" si="1"/>
        <v>25.67946719421368</v>
      </c>
    </row>
    <row r="35" spans="2:20" s="72" customFormat="1" ht="14.25" customHeight="1">
      <c r="B35" s="75" t="s">
        <v>28</v>
      </c>
      <c r="C35" s="56">
        <v>0</v>
      </c>
      <c r="D35" s="58">
        <f>RANK(C35,($C$13:$C$37),0)</f>
        <v>1</v>
      </c>
      <c r="E35" s="56">
        <v>0</v>
      </c>
      <c r="F35" s="56">
        <v>0</v>
      </c>
      <c r="G35" s="60">
        <v>0</v>
      </c>
      <c r="H35" s="56">
        <v>0</v>
      </c>
      <c r="I35" s="92" t="s">
        <v>74</v>
      </c>
      <c r="J35" s="77" t="e">
        <f>RANK(I35,($I$13:$I$37),0)</f>
        <v>#VALUE!</v>
      </c>
      <c r="K35" s="73">
        <v>59</v>
      </c>
      <c r="L35" s="77">
        <f>RANK(K35,($K$13:$K$37),0)</f>
        <v>3</v>
      </c>
      <c r="M35" s="73">
        <v>17330</v>
      </c>
      <c r="N35" s="77">
        <f>RANK(M35,($M$13:$M$37),0)</f>
        <v>6</v>
      </c>
      <c r="O35" s="42"/>
      <c r="P35" s="40"/>
      <c r="Q35" s="40"/>
      <c r="R35" s="40"/>
      <c r="S35" s="74">
        <f t="shared" si="0"/>
        <v>15.733333333333333</v>
      </c>
      <c r="T35" s="74">
        <f t="shared" si="1"/>
        <v>0.904112905077014</v>
      </c>
    </row>
    <row r="36" spans="2:20" s="72" customFormat="1" ht="14.25" customHeight="1">
      <c r="B36" s="75" t="s">
        <v>29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92" t="s">
        <v>74</v>
      </c>
      <c r="J36" s="78">
        <v>0</v>
      </c>
      <c r="K36" s="78">
        <v>0</v>
      </c>
      <c r="L36" s="24">
        <v>0</v>
      </c>
      <c r="M36" s="78">
        <v>0</v>
      </c>
      <c r="N36" s="78">
        <v>0</v>
      </c>
      <c r="O36" s="42"/>
      <c r="P36" s="40"/>
      <c r="Q36" s="40"/>
      <c r="R36" s="40"/>
      <c r="S36" s="74">
        <f t="shared" si="0"/>
        <v>0</v>
      </c>
      <c r="T36" s="74">
        <f t="shared" si="1"/>
        <v>0</v>
      </c>
    </row>
    <row r="37" spans="2:20" s="72" customFormat="1" ht="14.25" customHeight="1">
      <c r="B37" s="75" t="s">
        <v>30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92" t="s">
        <v>74</v>
      </c>
      <c r="J37" s="78">
        <v>0</v>
      </c>
      <c r="K37" s="78">
        <v>0</v>
      </c>
      <c r="L37" s="24">
        <v>0</v>
      </c>
      <c r="M37" s="78">
        <v>0</v>
      </c>
      <c r="N37" s="78">
        <v>0</v>
      </c>
      <c r="O37" s="42"/>
      <c r="P37" s="40"/>
      <c r="Q37" s="40"/>
      <c r="R37" s="40"/>
      <c r="S37" s="74">
        <f t="shared" si="0"/>
        <v>0</v>
      </c>
      <c r="T37" s="74">
        <f t="shared" si="1"/>
        <v>0</v>
      </c>
    </row>
    <row r="38" spans="2:15" s="17" customFormat="1" ht="5.25" customHeight="1">
      <c r="B38" s="28"/>
      <c r="C38" s="53"/>
      <c r="D38" s="53"/>
      <c r="E38" s="53"/>
      <c r="F38" s="53"/>
      <c r="G38" s="53"/>
      <c r="H38" s="53"/>
      <c r="I38" s="53"/>
      <c r="J38" s="19"/>
      <c r="K38" s="19"/>
      <c r="L38" s="19"/>
      <c r="M38" s="19"/>
      <c r="N38" s="19"/>
      <c r="O38" s="41"/>
    </row>
    <row r="39" spans="2:15" s="17" customFormat="1" ht="13.5" customHeight="1">
      <c r="B39" s="18" t="s">
        <v>26</v>
      </c>
      <c r="C39" s="18"/>
      <c r="D39" s="18"/>
      <c r="E39" s="18"/>
      <c r="F39" s="18"/>
      <c r="G39" s="18"/>
      <c r="H39" s="18"/>
      <c r="I39" s="18"/>
      <c r="J39" s="20"/>
      <c r="K39" s="20"/>
      <c r="L39" s="20"/>
      <c r="M39" s="20"/>
      <c r="N39" s="20"/>
      <c r="O39" s="41"/>
    </row>
    <row r="40" spans="2:20" ht="18.75" customHeight="1">
      <c r="B40" s="21"/>
      <c r="H40" s="18"/>
      <c r="I40" s="18"/>
      <c r="J40" s="18"/>
      <c r="K40" s="18"/>
      <c r="L40" s="18"/>
      <c r="M40" s="18"/>
      <c r="N40" s="18"/>
      <c r="S40" s="17">
        <f>SUM(S13:S37)</f>
        <v>99.99999999999999</v>
      </c>
      <c r="T40" s="17">
        <f>SUM(T13:T37)</f>
        <v>100.00000000000001</v>
      </c>
    </row>
  </sheetData>
  <mergeCells count="3">
    <mergeCell ref="C2:E2"/>
    <mergeCell ref="F2:H2"/>
    <mergeCell ref="I2:N2"/>
  </mergeCells>
  <printOptions verticalCentered="1"/>
  <pageMargins left="0.7874015748031497" right="0.7874015748031497" top="0.6692913385826772" bottom="0.6692913385826772" header="0.5118110236220472" footer="0.5118110236220472"/>
  <pageSetup blackAndWhite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16">
      <selection activeCell="A73" sqref="A73"/>
    </sheetView>
  </sheetViews>
  <sheetFormatPr defaultColWidth="8.796875" defaultRowHeight="15"/>
  <cols>
    <col min="1" max="1" width="17.3984375" style="1" customWidth="1"/>
    <col min="2" max="5" width="10.796875" style="3" hidden="1" customWidth="1"/>
    <col min="6" max="8" width="22.796875" style="3" customWidth="1"/>
    <col min="9" max="16384" width="10.09765625" style="1" customWidth="1"/>
  </cols>
  <sheetData>
    <row r="1" spans="1:8" ht="57.75" customHeight="1">
      <c r="A1" s="12" t="s">
        <v>62</v>
      </c>
      <c r="B1" s="4"/>
      <c r="C1" s="4"/>
      <c r="D1" s="4"/>
      <c r="E1" s="4"/>
      <c r="F1" s="4"/>
      <c r="G1" s="4"/>
      <c r="H1" s="4"/>
    </row>
    <row r="2" spans="1:8" s="15" customFormat="1" ht="14.25" customHeight="1">
      <c r="A2" s="35" t="s">
        <v>31</v>
      </c>
      <c r="B2" s="83" t="s">
        <v>41</v>
      </c>
      <c r="C2" s="85"/>
      <c r="D2" s="86" t="s">
        <v>42</v>
      </c>
      <c r="E2" s="88"/>
      <c r="F2" s="89" t="s">
        <v>43</v>
      </c>
      <c r="G2" s="90"/>
      <c r="H2" s="90"/>
    </row>
    <row r="3" spans="1:8" s="15" customFormat="1" ht="32.25" customHeight="1">
      <c r="A3" s="29"/>
      <c r="B3" s="6" t="s">
        <v>23</v>
      </c>
      <c r="C3" s="7" t="s">
        <v>24</v>
      </c>
      <c r="D3" s="6" t="s">
        <v>23</v>
      </c>
      <c r="E3" s="6" t="s">
        <v>24</v>
      </c>
      <c r="F3" s="7" t="s">
        <v>54</v>
      </c>
      <c r="G3" s="8" t="s">
        <v>25</v>
      </c>
      <c r="H3" s="8" t="s">
        <v>78</v>
      </c>
    </row>
    <row r="4" spans="1:8" s="15" customFormat="1" ht="15" customHeight="1" hidden="1">
      <c r="A4" s="30" t="s">
        <v>55</v>
      </c>
      <c r="B4" s="61">
        <v>0</v>
      </c>
      <c r="C4" s="61">
        <v>0</v>
      </c>
      <c r="D4" s="61">
        <v>0</v>
      </c>
      <c r="E4" s="61">
        <v>0</v>
      </c>
      <c r="F4" s="61">
        <v>5</v>
      </c>
      <c r="G4" s="62">
        <v>37</v>
      </c>
      <c r="H4" s="69">
        <v>0</v>
      </c>
    </row>
    <row r="5" spans="1:8" s="15" customFormat="1" ht="15" customHeight="1" hidden="1">
      <c r="A5" s="70" t="s">
        <v>56</v>
      </c>
      <c r="B5" s="68">
        <v>0</v>
      </c>
      <c r="C5" s="68">
        <v>0</v>
      </c>
      <c r="D5" s="68">
        <v>0</v>
      </c>
      <c r="E5" s="68">
        <v>0</v>
      </c>
      <c r="F5" s="68">
        <v>5</v>
      </c>
      <c r="G5" s="69">
        <v>81</v>
      </c>
      <c r="H5" s="69">
        <v>0</v>
      </c>
    </row>
    <row r="6" spans="1:8" s="15" customFormat="1" ht="15" customHeight="1">
      <c r="A6" s="70" t="s">
        <v>57</v>
      </c>
      <c r="B6" s="68">
        <v>0</v>
      </c>
      <c r="C6" s="68">
        <v>0</v>
      </c>
      <c r="D6" s="68">
        <v>0</v>
      </c>
      <c r="E6" s="68">
        <v>0</v>
      </c>
      <c r="F6" s="68">
        <v>5</v>
      </c>
      <c r="G6" s="69">
        <v>30</v>
      </c>
      <c r="H6" s="69">
        <v>0</v>
      </c>
    </row>
    <row r="7" spans="1:8" s="15" customFormat="1" ht="15" customHeight="1">
      <c r="A7" s="70" t="s">
        <v>58</v>
      </c>
      <c r="B7" s="68"/>
      <c r="C7" s="68"/>
      <c r="D7" s="68"/>
      <c r="E7" s="68"/>
      <c r="F7" s="68">
        <v>10</v>
      </c>
      <c r="G7" s="69">
        <v>56</v>
      </c>
      <c r="H7" s="69">
        <v>0</v>
      </c>
    </row>
    <row r="8" spans="1:8" s="15" customFormat="1" ht="15" customHeight="1">
      <c r="A8" s="70" t="s">
        <v>61</v>
      </c>
      <c r="B8" s="68"/>
      <c r="C8" s="68"/>
      <c r="D8" s="68"/>
      <c r="E8" s="68"/>
      <c r="F8" s="68">
        <v>4</v>
      </c>
      <c r="G8" s="69">
        <v>79</v>
      </c>
      <c r="H8" s="69">
        <v>0</v>
      </c>
    </row>
    <row r="9" spans="1:8" s="15" customFormat="1" ht="15" customHeight="1">
      <c r="A9" s="70" t="s">
        <v>72</v>
      </c>
      <c r="B9" s="68"/>
      <c r="C9" s="68"/>
      <c r="D9" s="68"/>
      <c r="E9" s="68"/>
      <c r="F9" s="68">
        <v>6</v>
      </c>
      <c r="G9" s="69">
        <v>72</v>
      </c>
      <c r="H9" s="69">
        <v>0</v>
      </c>
    </row>
    <row r="10" spans="1:8" s="17" customFormat="1" ht="15" customHeight="1">
      <c r="A10" s="70" t="s">
        <v>75</v>
      </c>
      <c r="B10" s="52">
        <f aca="true" t="shared" si="0" ref="B10:H10">SUM(B12)</f>
        <v>0</v>
      </c>
      <c r="C10" s="52">
        <f t="shared" si="0"/>
        <v>0</v>
      </c>
      <c r="D10" s="52">
        <f t="shared" si="0"/>
        <v>0</v>
      </c>
      <c r="E10" s="52">
        <f t="shared" si="0"/>
        <v>0</v>
      </c>
      <c r="F10" s="79" t="s">
        <v>74</v>
      </c>
      <c r="G10" s="24">
        <f>SUM(G12)</f>
        <v>125</v>
      </c>
      <c r="H10" s="24">
        <f t="shared" si="0"/>
        <v>216414</v>
      </c>
    </row>
    <row r="11" spans="1:8" s="2" customFormat="1" ht="15" customHeight="1">
      <c r="A11" s="39"/>
      <c r="B11" s="54"/>
      <c r="C11" s="54"/>
      <c r="D11" s="54"/>
      <c r="E11" s="54"/>
      <c r="F11" s="54"/>
      <c r="G11" s="37"/>
      <c r="H11" s="37"/>
    </row>
    <row r="12" spans="1:8" s="2" customFormat="1" ht="21" customHeight="1" hidden="1">
      <c r="A12" s="26" t="s">
        <v>32</v>
      </c>
      <c r="B12" s="36">
        <v>0</v>
      </c>
      <c r="C12" s="36">
        <v>0</v>
      </c>
      <c r="D12" s="36">
        <v>0</v>
      </c>
      <c r="E12" s="36">
        <v>0</v>
      </c>
      <c r="F12" s="79" t="s">
        <v>74</v>
      </c>
      <c r="G12" s="36">
        <v>125</v>
      </c>
      <c r="H12" s="36">
        <v>216414</v>
      </c>
    </row>
    <row r="13" spans="1:8" ht="57.75" customHeight="1">
      <c r="A13" s="12" t="s">
        <v>80</v>
      </c>
      <c r="B13" s="4"/>
      <c r="C13" s="4"/>
      <c r="D13" s="4"/>
      <c r="E13" s="4"/>
      <c r="F13" s="4"/>
      <c r="G13" s="4"/>
      <c r="H13" s="4"/>
    </row>
    <row r="14" spans="1:8" s="15" customFormat="1" ht="14.25" customHeight="1">
      <c r="A14" s="35" t="s">
        <v>31</v>
      </c>
      <c r="B14" s="83" t="s">
        <v>41</v>
      </c>
      <c r="C14" s="85"/>
      <c r="D14" s="86" t="s">
        <v>42</v>
      </c>
      <c r="E14" s="88"/>
      <c r="F14" s="89" t="s">
        <v>43</v>
      </c>
      <c r="G14" s="90"/>
      <c r="H14" s="90"/>
    </row>
    <row r="15" spans="1:8" s="15" customFormat="1" ht="32.25" customHeight="1">
      <c r="A15" s="29"/>
      <c r="B15" s="6" t="s">
        <v>23</v>
      </c>
      <c r="C15" s="7" t="s">
        <v>24</v>
      </c>
      <c r="D15" s="6" t="s">
        <v>23</v>
      </c>
      <c r="E15" s="6" t="s">
        <v>24</v>
      </c>
      <c r="F15" s="7" t="s">
        <v>54</v>
      </c>
      <c r="G15" s="8" t="s">
        <v>25</v>
      </c>
      <c r="H15" s="8" t="s">
        <v>78</v>
      </c>
    </row>
    <row r="16" spans="1:8" s="15" customFormat="1" ht="15" customHeight="1" hidden="1">
      <c r="A16" s="30" t="s">
        <v>55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2">
        <v>0</v>
      </c>
      <c r="H16" s="69">
        <v>0</v>
      </c>
    </row>
    <row r="17" spans="1:8" s="15" customFormat="1" ht="15" customHeight="1" hidden="1">
      <c r="A17" s="70" t="s">
        <v>56</v>
      </c>
      <c r="B17" s="68">
        <v>0</v>
      </c>
      <c r="C17" s="68">
        <v>0</v>
      </c>
      <c r="D17" s="68">
        <v>0</v>
      </c>
      <c r="E17" s="68">
        <v>0</v>
      </c>
      <c r="F17" s="68">
        <v>1</v>
      </c>
      <c r="G17" s="69">
        <v>1</v>
      </c>
      <c r="H17" s="69">
        <v>0</v>
      </c>
    </row>
    <row r="18" spans="1:8" s="15" customFormat="1" ht="15" customHeight="1">
      <c r="A18" s="70" t="s">
        <v>57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9">
        <v>0</v>
      </c>
      <c r="H18" s="69">
        <v>0</v>
      </c>
    </row>
    <row r="19" spans="1:8" s="15" customFormat="1" ht="15" customHeight="1">
      <c r="A19" s="70" t="s">
        <v>58</v>
      </c>
      <c r="B19" s="68"/>
      <c r="C19" s="68"/>
      <c r="D19" s="68"/>
      <c r="E19" s="68"/>
      <c r="F19" s="68">
        <v>0</v>
      </c>
      <c r="G19" s="69">
        <v>0</v>
      </c>
      <c r="H19" s="69">
        <v>0</v>
      </c>
    </row>
    <row r="20" spans="1:8" s="15" customFormat="1" ht="15" customHeight="1">
      <c r="A20" s="70" t="s">
        <v>61</v>
      </c>
      <c r="B20" s="68"/>
      <c r="C20" s="68"/>
      <c r="D20" s="68"/>
      <c r="E20" s="68"/>
      <c r="F20" s="68">
        <v>0</v>
      </c>
      <c r="G20" s="69">
        <v>0</v>
      </c>
      <c r="H20" s="69">
        <v>0</v>
      </c>
    </row>
    <row r="21" spans="1:8" s="15" customFormat="1" ht="15" customHeight="1">
      <c r="A21" s="70" t="s">
        <v>72</v>
      </c>
      <c r="B21" s="68"/>
      <c r="C21" s="68"/>
      <c r="D21" s="68"/>
      <c r="E21" s="68"/>
      <c r="F21" s="68">
        <v>0</v>
      </c>
      <c r="G21" s="69">
        <v>0</v>
      </c>
      <c r="H21" s="69">
        <v>0</v>
      </c>
    </row>
    <row r="22" spans="1:8" s="17" customFormat="1" ht="15" customHeight="1">
      <c r="A22" s="70" t="s">
        <v>75</v>
      </c>
      <c r="B22" s="52">
        <f aca="true" t="shared" si="1" ref="B22:H22">SUM(B24)</f>
        <v>0</v>
      </c>
      <c r="C22" s="52">
        <f t="shared" si="1"/>
        <v>0</v>
      </c>
      <c r="D22" s="52">
        <f t="shared" si="1"/>
        <v>0</v>
      </c>
      <c r="E22" s="52">
        <f t="shared" si="1"/>
        <v>0</v>
      </c>
      <c r="F22" s="79" t="s">
        <v>74</v>
      </c>
      <c r="G22" s="24">
        <f>SUM(G24)</f>
        <v>0</v>
      </c>
      <c r="H22" s="24">
        <f t="shared" si="1"/>
        <v>0</v>
      </c>
    </row>
    <row r="23" spans="1:8" s="2" customFormat="1" ht="15" customHeight="1">
      <c r="A23" s="39"/>
      <c r="B23" s="54"/>
      <c r="C23" s="54"/>
      <c r="D23" s="54"/>
      <c r="E23" s="54"/>
      <c r="F23" s="54"/>
      <c r="G23" s="37"/>
      <c r="H23" s="37"/>
    </row>
    <row r="24" spans="1:8" s="2" customFormat="1" ht="21" customHeight="1" hidden="1">
      <c r="A24" s="26" t="s">
        <v>50</v>
      </c>
      <c r="B24" s="36">
        <v>0</v>
      </c>
      <c r="C24" s="36">
        <v>0</v>
      </c>
      <c r="D24" s="36">
        <v>0</v>
      </c>
      <c r="E24" s="36">
        <v>0</v>
      </c>
      <c r="F24" s="79" t="s">
        <v>74</v>
      </c>
      <c r="G24" s="36">
        <v>0</v>
      </c>
      <c r="H24" s="36">
        <v>0</v>
      </c>
    </row>
    <row r="25" spans="1:8" ht="57.75" customHeight="1">
      <c r="A25" s="12" t="s">
        <v>63</v>
      </c>
      <c r="B25" s="4"/>
      <c r="C25" s="4"/>
      <c r="D25" s="4"/>
      <c r="E25" s="4"/>
      <c r="F25" s="4"/>
      <c r="G25" s="4"/>
      <c r="H25" s="4"/>
    </row>
    <row r="26" spans="1:8" s="15" customFormat="1" ht="14.25" customHeight="1">
      <c r="A26" s="35" t="s">
        <v>31</v>
      </c>
      <c r="B26" s="83" t="s">
        <v>41</v>
      </c>
      <c r="C26" s="85"/>
      <c r="D26" s="86" t="s">
        <v>42</v>
      </c>
      <c r="E26" s="88"/>
      <c r="F26" s="89" t="s">
        <v>43</v>
      </c>
      <c r="G26" s="90"/>
      <c r="H26" s="90"/>
    </row>
    <row r="27" spans="1:8" s="15" customFormat="1" ht="32.25" customHeight="1">
      <c r="A27" s="29"/>
      <c r="B27" s="6" t="s">
        <v>23</v>
      </c>
      <c r="C27" s="7" t="s">
        <v>24</v>
      </c>
      <c r="D27" s="6" t="s">
        <v>23</v>
      </c>
      <c r="E27" s="6" t="s">
        <v>24</v>
      </c>
      <c r="F27" s="7" t="s">
        <v>54</v>
      </c>
      <c r="G27" s="8" t="s">
        <v>25</v>
      </c>
      <c r="H27" s="8" t="s">
        <v>78</v>
      </c>
    </row>
    <row r="28" spans="1:8" s="15" customFormat="1" ht="15" customHeight="1" hidden="1">
      <c r="A28" s="30" t="s">
        <v>55</v>
      </c>
      <c r="B28" s="61">
        <v>0</v>
      </c>
      <c r="C28" s="61">
        <v>0</v>
      </c>
      <c r="D28" s="61">
        <v>0</v>
      </c>
      <c r="E28" s="61">
        <v>0</v>
      </c>
      <c r="F28" s="61">
        <v>1</v>
      </c>
      <c r="G28" s="62">
        <v>8</v>
      </c>
      <c r="H28" s="69">
        <v>0</v>
      </c>
    </row>
    <row r="29" spans="1:8" s="15" customFormat="1" ht="15" customHeight="1" hidden="1">
      <c r="A29" s="70" t="s">
        <v>56</v>
      </c>
      <c r="B29" s="68">
        <v>0</v>
      </c>
      <c r="C29" s="68">
        <v>0</v>
      </c>
      <c r="D29" s="68">
        <v>0</v>
      </c>
      <c r="E29" s="68">
        <v>0</v>
      </c>
      <c r="F29" s="68">
        <v>2</v>
      </c>
      <c r="G29" s="69">
        <v>5</v>
      </c>
      <c r="H29" s="69">
        <v>0</v>
      </c>
    </row>
    <row r="30" spans="1:8" s="15" customFormat="1" ht="15" customHeight="1">
      <c r="A30" s="70" t="s">
        <v>57</v>
      </c>
      <c r="B30" s="68">
        <v>0</v>
      </c>
      <c r="C30" s="68">
        <v>0</v>
      </c>
      <c r="D30" s="68">
        <v>0</v>
      </c>
      <c r="E30" s="68">
        <v>0</v>
      </c>
      <c r="F30" s="68">
        <v>1</v>
      </c>
      <c r="G30" s="69">
        <v>2</v>
      </c>
      <c r="H30" s="69">
        <v>0</v>
      </c>
    </row>
    <row r="31" spans="1:8" s="15" customFormat="1" ht="15" customHeight="1">
      <c r="A31" s="70" t="s">
        <v>58</v>
      </c>
      <c r="B31" s="68"/>
      <c r="C31" s="68"/>
      <c r="D31" s="68"/>
      <c r="E31" s="68"/>
      <c r="F31" s="68">
        <v>2</v>
      </c>
      <c r="G31" s="69">
        <v>18</v>
      </c>
      <c r="H31" s="69">
        <v>0</v>
      </c>
    </row>
    <row r="32" spans="1:8" s="15" customFormat="1" ht="15" customHeight="1">
      <c r="A32" s="70" t="s">
        <v>61</v>
      </c>
      <c r="B32" s="68"/>
      <c r="C32" s="68"/>
      <c r="D32" s="68"/>
      <c r="E32" s="68"/>
      <c r="F32" s="68">
        <v>3</v>
      </c>
      <c r="G32" s="69">
        <v>10</v>
      </c>
      <c r="H32" s="69">
        <v>0</v>
      </c>
    </row>
    <row r="33" spans="1:8" s="15" customFormat="1" ht="15" customHeight="1">
      <c r="A33" s="70" t="s">
        <v>72</v>
      </c>
      <c r="B33" s="68"/>
      <c r="C33" s="68"/>
      <c r="D33" s="68"/>
      <c r="E33" s="68"/>
      <c r="F33" s="68">
        <v>5</v>
      </c>
      <c r="G33" s="69">
        <v>13</v>
      </c>
      <c r="H33" s="69">
        <v>0</v>
      </c>
    </row>
    <row r="34" spans="1:8" s="17" customFormat="1" ht="15" customHeight="1">
      <c r="A34" s="70" t="s">
        <v>75</v>
      </c>
      <c r="B34" s="52">
        <f aca="true" t="shared" si="2" ref="B34:H34">SUM(B36)</f>
        <v>0</v>
      </c>
      <c r="C34" s="52">
        <f t="shared" si="2"/>
        <v>0</v>
      </c>
      <c r="D34" s="52">
        <f t="shared" si="2"/>
        <v>0</v>
      </c>
      <c r="E34" s="52">
        <f t="shared" si="2"/>
        <v>0</v>
      </c>
      <c r="F34" s="79" t="s">
        <v>74</v>
      </c>
      <c r="G34" s="24">
        <f>SUM(G36)</f>
        <v>29</v>
      </c>
      <c r="H34" s="24">
        <f t="shared" si="2"/>
        <v>42766</v>
      </c>
    </row>
    <row r="35" spans="1:8" s="2" customFormat="1" ht="15" customHeight="1">
      <c r="A35" s="39"/>
      <c r="B35" s="54"/>
      <c r="C35" s="54"/>
      <c r="D35" s="54"/>
      <c r="E35" s="54"/>
      <c r="F35" s="54"/>
      <c r="G35" s="37"/>
      <c r="H35" s="37"/>
    </row>
    <row r="36" spans="1:8" s="2" customFormat="1" ht="21" customHeight="1" hidden="1">
      <c r="A36" s="26" t="s">
        <v>33</v>
      </c>
      <c r="B36" s="36">
        <v>0</v>
      </c>
      <c r="C36" s="36">
        <v>0</v>
      </c>
      <c r="D36" s="36">
        <v>0</v>
      </c>
      <c r="E36" s="36">
        <v>0</v>
      </c>
      <c r="F36" s="79" t="s">
        <v>74</v>
      </c>
      <c r="G36" s="36">
        <v>29</v>
      </c>
      <c r="H36" s="36">
        <v>42766</v>
      </c>
    </row>
    <row r="37" spans="1:8" ht="40.5" customHeight="1">
      <c r="A37" s="12" t="s">
        <v>64</v>
      </c>
      <c r="B37" s="4"/>
      <c r="C37" s="4"/>
      <c r="D37" s="4"/>
      <c r="E37" s="4"/>
      <c r="F37" s="4"/>
      <c r="G37" s="4"/>
      <c r="H37" s="4"/>
    </row>
    <row r="38" spans="1:8" s="15" customFormat="1" ht="14.25" customHeight="1">
      <c r="A38" s="35" t="s">
        <v>31</v>
      </c>
      <c r="B38" s="83" t="s">
        <v>41</v>
      </c>
      <c r="C38" s="85"/>
      <c r="D38" s="86" t="s">
        <v>42</v>
      </c>
      <c r="E38" s="88"/>
      <c r="F38" s="89" t="s">
        <v>43</v>
      </c>
      <c r="G38" s="90"/>
      <c r="H38" s="90"/>
    </row>
    <row r="39" spans="1:8" s="15" customFormat="1" ht="32.25" customHeight="1">
      <c r="A39" s="29"/>
      <c r="B39" s="6" t="s">
        <v>23</v>
      </c>
      <c r="C39" s="7" t="s">
        <v>24</v>
      </c>
      <c r="D39" s="6" t="s">
        <v>23</v>
      </c>
      <c r="E39" s="6" t="s">
        <v>24</v>
      </c>
      <c r="F39" s="7" t="s">
        <v>54</v>
      </c>
      <c r="G39" s="8" t="s">
        <v>25</v>
      </c>
      <c r="H39" s="8" t="s">
        <v>78</v>
      </c>
    </row>
    <row r="40" spans="1:8" s="15" customFormat="1" ht="15" customHeight="1" hidden="1">
      <c r="A40" s="30" t="s">
        <v>55</v>
      </c>
      <c r="B40" s="61">
        <v>0</v>
      </c>
      <c r="C40" s="61">
        <v>0</v>
      </c>
      <c r="D40" s="61">
        <v>0</v>
      </c>
      <c r="E40" s="61">
        <v>0</v>
      </c>
      <c r="F40" s="61">
        <v>0</v>
      </c>
      <c r="G40" s="62">
        <v>0</v>
      </c>
      <c r="H40" s="69">
        <v>0</v>
      </c>
    </row>
    <row r="41" spans="1:8" s="15" customFormat="1" ht="15" customHeight="1" hidden="1">
      <c r="A41" s="70" t="s">
        <v>56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9">
        <v>0</v>
      </c>
      <c r="H41" s="69">
        <v>0</v>
      </c>
    </row>
    <row r="42" spans="1:8" s="82" customFormat="1" ht="15.75" customHeight="1">
      <c r="A42" s="80" t="s">
        <v>57</v>
      </c>
      <c r="B42" s="56">
        <v>0</v>
      </c>
      <c r="C42" s="56">
        <v>0</v>
      </c>
      <c r="D42" s="56">
        <v>0</v>
      </c>
      <c r="E42" s="56">
        <v>0</v>
      </c>
      <c r="F42" s="56">
        <v>0</v>
      </c>
      <c r="G42" s="81">
        <v>0</v>
      </c>
      <c r="H42" s="81">
        <v>0</v>
      </c>
    </row>
    <row r="43" spans="1:8" s="82" customFormat="1" ht="15.75" customHeight="1">
      <c r="A43" s="80" t="s">
        <v>58</v>
      </c>
      <c r="B43" s="56"/>
      <c r="C43" s="56"/>
      <c r="D43" s="56"/>
      <c r="E43" s="56"/>
      <c r="F43" s="56">
        <v>1</v>
      </c>
      <c r="G43" s="81">
        <v>9</v>
      </c>
      <c r="H43" s="81">
        <v>0</v>
      </c>
    </row>
    <row r="44" spans="1:8" s="82" customFormat="1" ht="15.75" customHeight="1">
      <c r="A44" s="80" t="s">
        <v>61</v>
      </c>
      <c r="B44" s="56"/>
      <c r="C44" s="56"/>
      <c r="D44" s="56"/>
      <c r="E44" s="56"/>
      <c r="F44" s="56">
        <v>0</v>
      </c>
      <c r="G44" s="81">
        <v>0</v>
      </c>
      <c r="H44" s="81">
        <v>0</v>
      </c>
    </row>
    <row r="45" spans="1:8" s="82" customFormat="1" ht="15.75" customHeight="1">
      <c r="A45" s="80" t="s">
        <v>72</v>
      </c>
      <c r="B45" s="56"/>
      <c r="C45" s="56"/>
      <c r="D45" s="56"/>
      <c r="E45" s="56"/>
      <c r="F45" s="56">
        <v>0</v>
      </c>
      <c r="G45" s="81">
        <v>0</v>
      </c>
      <c r="H45" s="81">
        <v>0</v>
      </c>
    </row>
    <row r="46" spans="1:8" s="72" customFormat="1" ht="15.75" customHeight="1">
      <c r="A46" s="80" t="s">
        <v>75</v>
      </c>
      <c r="B46" s="56">
        <f aca="true" t="shared" si="3" ref="B46:H46">SUM(B48)</f>
        <v>0</v>
      </c>
      <c r="C46" s="56">
        <f t="shared" si="3"/>
        <v>0</v>
      </c>
      <c r="D46" s="56">
        <f t="shared" si="3"/>
        <v>0</v>
      </c>
      <c r="E46" s="56">
        <f t="shared" si="3"/>
        <v>0</v>
      </c>
      <c r="F46" s="79" t="s">
        <v>74</v>
      </c>
      <c r="G46" s="81">
        <f>SUM(G48)</f>
        <v>0</v>
      </c>
      <c r="H46" s="81">
        <f t="shared" si="3"/>
        <v>0</v>
      </c>
    </row>
    <row r="47" spans="1:8" s="2" customFormat="1" ht="6" customHeight="1">
      <c r="A47" s="39"/>
      <c r="B47" s="54"/>
      <c r="C47" s="54"/>
      <c r="D47" s="54"/>
      <c r="E47" s="54"/>
      <c r="F47" s="54"/>
      <c r="G47" s="37"/>
      <c r="H47" s="37"/>
    </row>
    <row r="48" spans="1:8" s="2" customFormat="1" ht="21" customHeight="1" hidden="1">
      <c r="A48" s="26" t="s">
        <v>59</v>
      </c>
      <c r="B48" s="36">
        <v>0</v>
      </c>
      <c r="C48" s="36">
        <v>0</v>
      </c>
      <c r="D48" s="36">
        <v>0</v>
      </c>
      <c r="E48" s="36">
        <v>0</v>
      </c>
      <c r="F48" s="79" t="s">
        <v>74</v>
      </c>
      <c r="G48" s="36">
        <v>0</v>
      </c>
      <c r="H48" s="36">
        <v>0</v>
      </c>
    </row>
    <row r="49" spans="1:8" ht="40.5" customHeight="1">
      <c r="A49" s="12" t="s">
        <v>65</v>
      </c>
      <c r="B49" s="4"/>
      <c r="C49" s="4"/>
      <c r="D49" s="4"/>
      <c r="E49" s="4"/>
      <c r="F49" s="4"/>
      <c r="G49" s="4"/>
      <c r="H49" s="4"/>
    </row>
    <row r="50" spans="1:8" s="15" customFormat="1" ht="14.25" customHeight="1">
      <c r="A50" s="35" t="s">
        <v>31</v>
      </c>
      <c r="B50" s="83" t="s">
        <v>41</v>
      </c>
      <c r="C50" s="85"/>
      <c r="D50" s="86" t="s">
        <v>42</v>
      </c>
      <c r="E50" s="88"/>
      <c r="F50" s="89" t="s">
        <v>43</v>
      </c>
      <c r="G50" s="90"/>
      <c r="H50" s="90"/>
    </row>
    <row r="51" spans="1:8" s="15" customFormat="1" ht="32.25" customHeight="1">
      <c r="A51" s="29"/>
      <c r="B51" s="6" t="s">
        <v>23</v>
      </c>
      <c r="C51" s="7" t="s">
        <v>24</v>
      </c>
      <c r="D51" s="6" t="s">
        <v>23</v>
      </c>
      <c r="E51" s="6" t="s">
        <v>24</v>
      </c>
      <c r="F51" s="7" t="s">
        <v>54</v>
      </c>
      <c r="G51" s="8" t="s">
        <v>25</v>
      </c>
      <c r="H51" s="8" t="s">
        <v>78</v>
      </c>
    </row>
    <row r="52" spans="1:8" s="15" customFormat="1" ht="15" customHeight="1" hidden="1">
      <c r="A52" s="30" t="s">
        <v>55</v>
      </c>
      <c r="B52" s="61">
        <v>0</v>
      </c>
      <c r="C52" s="61">
        <v>0</v>
      </c>
      <c r="D52" s="63">
        <v>346.7</v>
      </c>
      <c r="E52" s="61">
        <v>1</v>
      </c>
      <c r="F52" s="63">
        <v>3</v>
      </c>
      <c r="G52" s="64">
        <v>31</v>
      </c>
      <c r="H52" s="69">
        <v>0</v>
      </c>
    </row>
    <row r="53" spans="1:8" s="15" customFormat="1" ht="15" customHeight="1" hidden="1">
      <c r="A53" s="70" t="s">
        <v>56</v>
      </c>
      <c r="B53" s="68">
        <v>0</v>
      </c>
      <c r="C53" s="68">
        <v>0</v>
      </c>
      <c r="D53" s="57">
        <v>0</v>
      </c>
      <c r="E53" s="68">
        <v>0</v>
      </c>
      <c r="F53" s="57">
        <v>3</v>
      </c>
      <c r="G53" s="59">
        <v>7</v>
      </c>
      <c r="H53" s="69">
        <v>0</v>
      </c>
    </row>
    <row r="54" spans="1:8" s="15" customFormat="1" ht="15" customHeight="1">
      <c r="A54" s="70" t="s">
        <v>57</v>
      </c>
      <c r="B54" s="68">
        <v>0</v>
      </c>
      <c r="C54" s="68">
        <v>0</v>
      </c>
      <c r="D54" s="57">
        <v>0</v>
      </c>
      <c r="E54" s="68">
        <v>0</v>
      </c>
      <c r="F54" s="57">
        <v>0</v>
      </c>
      <c r="G54" s="59">
        <v>0</v>
      </c>
      <c r="H54" s="69">
        <v>0</v>
      </c>
    </row>
    <row r="55" spans="1:8" s="15" customFormat="1" ht="15" customHeight="1">
      <c r="A55" s="70" t="s">
        <v>58</v>
      </c>
      <c r="B55" s="68"/>
      <c r="C55" s="68"/>
      <c r="D55" s="57"/>
      <c r="E55" s="68"/>
      <c r="F55" s="57">
        <v>5</v>
      </c>
      <c r="G55" s="59">
        <v>15</v>
      </c>
      <c r="H55" s="69">
        <v>0</v>
      </c>
    </row>
    <row r="56" spans="1:8" s="15" customFormat="1" ht="15" customHeight="1">
      <c r="A56" s="70" t="s">
        <v>61</v>
      </c>
      <c r="B56" s="68"/>
      <c r="C56" s="68"/>
      <c r="D56" s="57"/>
      <c r="E56" s="68"/>
      <c r="F56" s="57">
        <v>1</v>
      </c>
      <c r="G56" s="59">
        <v>4</v>
      </c>
      <c r="H56" s="69">
        <v>0</v>
      </c>
    </row>
    <row r="57" spans="1:8" s="15" customFormat="1" ht="15" customHeight="1">
      <c r="A57" s="70" t="s">
        <v>72</v>
      </c>
      <c r="B57" s="68"/>
      <c r="C57" s="68"/>
      <c r="D57" s="57"/>
      <c r="E57" s="68"/>
      <c r="F57" s="57">
        <v>0</v>
      </c>
      <c r="G57" s="59">
        <v>0</v>
      </c>
      <c r="H57" s="69">
        <v>0</v>
      </c>
    </row>
    <row r="58" spans="1:8" s="17" customFormat="1" ht="15" customHeight="1">
      <c r="A58" s="70" t="s">
        <v>75</v>
      </c>
      <c r="B58" s="52">
        <f aca="true" t="shared" si="4" ref="B58:H58">SUM(B60)</f>
        <v>0</v>
      </c>
      <c r="C58" s="52">
        <f t="shared" si="4"/>
        <v>0</v>
      </c>
      <c r="D58" s="52">
        <f t="shared" si="4"/>
        <v>0</v>
      </c>
      <c r="E58" s="52">
        <f t="shared" si="4"/>
        <v>0</v>
      </c>
      <c r="F58" s="79" t="s">
        <v>74</v>
      </c>
      <c r="G58" s="24">
        <f>SUM(G60)</f>
        <v>6</v>
      </c>
      <c r="H58" s="24">
        <f t="shared" si="4"/>
        <v>1935</v>
      </c>
    </row>
    <row r="59" spans="1:8" s="2" customFormat="1" ht="15" customHeight="1">
      <c r="A59" s="39"/>
      <c r="B59" s="54"/>
      <c r="C59" s="54"/>
      <c r="D59" s="54"/>
      <c r="E59" s="54"/>
      <c r="F59" s="54"/>
      <c r="G59" s="37"/>
      <c r="H59" s="37"/>
    </row>
    <row r="60" spans="1:8" s="2" customFormat="1" ht="21" customHeight="1" hidden="1">
      <c r="A60" s="5" t="s">
        <v>34</v>
      </c>
      <c r="B60" s="37">
        <v>0</v>
      </c>
      <c r="C60" s="36">
        <v>0</v>
      </c>
      <c r="D60" s="38">
        <v>0</v>
      </c>
      <c r="E60" s="36">
        <v>0</v>
      </c>
      <c r="F60" s="79" t="s">
        <v>74</v>
      </c>
      <c r="G60" s="38">
        <v>6</v>
      </c>
      <c r="H60" s="38">
        <v>1935</v>
      </c>
    </row>
    <row r="61" spans="1:8" ht="57.75" customHeight="1">
      <c r="A61" s="12" t="s">
        <v>66</v>
      </c>
      <c r="B61" s="4"/>
      <c r="C61" s="4"/>
      <c r="D61" s="4"/>
      <c r="E61" s="4"/>
      <c r="F61" s="4"/>
      <c r="G61" s="4"/>
      <c r="H61" s="4"/>
    </row>
    <row r="62" spans="1:8" s="15" customFormat="1" ht="14.25" customHeight="1">
      <c r="A62" s="35" t="s">
        <v>31</v>
      </c>
      <c r="B62" s="83" t="s">
        <v>41</v>
      </c>
      <c r="C62" s="85"/>
      <c r="D62" s="86" t="s">
        <v>42</v>
      </c>
      <c r="E62" s="88"/>
      <c r="F62" s="89" t="s">
        <v>43</v>
      </c>
      <c r="G62" s="90"/>
      <c r="H62" s="90"/>
    </row>
    <row r="63" spans="1:8" s="15" customFormat="1" ht="32.25" customHeight="1">
      <c r="A63" s="29"/>
      <c r="B63" s="6" t="s">
        <v>23</v>
      </c>
      <c r="C63" s="7" t="s">
        <v>24</v>
      </c>
      <c r="D63" s="6" t="s">
        <v>23</v>
      </c>
      <c r="E63" s="6" t="s">
        <v>24</v>
      </c>
      <c r="F63" s="7" t="s">
        <v>54</v>
      </c>
      <c r="G63" s="8" t="s">
        <v>25</v>
      </c>
      <c r="H63" s="8" t="s">
        <v>78</v>
      </c>
    </row>
    <row r="64" spans="1:8" s="15" customFormat="1" ht="15" customHeight="1" hidden="1">
      <c r="A64" s="30" t="s">
        <v>55</v>
      </c>
      <c r="B64" s="61">
        <v>0</v>
      </c>
      <c r="C64" s="61">
        <v>0</v>
      </c>
      <c r="D64" s="61">
        <v>599.9</v>
      </c>
      <c r="E64" s="61">
        <v>1</v>
      </c>
      <c r="F64" s="63">
        <v>11</v>
      </c>
      <c r="G64" s="64">
        <v>26</v>
      </c>
      <c r="H64" s="69">
        <v>0</v>
      </c>
    </row>
    <row r="65" spans="1:8" s="15" customFormat="1" ht="15" customHeight="1" hidden="1">
      <c r="A65" s="70" t="s">
        <v>56</v>
      </c>
      <c r="B65" s="68">
        <v>0</v>
      </c>
      <c r="C65" s="68">
        <v>0</v>
      </c>
      <c r="D65" s="68">
        <v>0</v>
      </c>
      <c r="E65" s="68">
        <v>0</v>
      </c>
      <c r="F65" s="57">
        <v>13</v>
      </c>
      <c r="G65" s="59">
        <v>37</v>
      </c>
      <c r="H65" s="69">
        <v>0</v>
      </c>
    </row>
    <row r="66" spans="1:8" s="15" customFormat="1" ht="15" customHeight="1">
      <c r="A66" s="70" t="s">
        <v>57</v>
      </c>
      <c r="B66" s="68">
        <v>0</v>
      </c>
      <c r="C66" s="68">
        <v>0</v>
      </c>
      <c r="D66" s="68">
        <v>0</v>
      </c>
      <c r="E66" s="68">
        <v>0</v>
      </c>
      <c r="F66" s="57">
        <v>3</v>
      </c>
      <c r="G66" s="59">
        <v>7</v>
      </c>
      <c r="H66" s="69">
        <v>0</v>
      </c>
    </row>
    <row r="67" spans="1:8" s="15" customFormat="1" ht="15" customHeight="1">
      <c r="A67" s="70" t="s">
        <v>58</v>
      </c>
      <c r="B67" s="68"/>
      <c r="C67" s="68"/>
      <c r="D67" s="68"/>
      <c r="E67" s="68"/>
      <c r="F67" s="57">
        <v>8</v>
      </c>
      <c r="G67" s="59">
        <v>15</v>
      </c>
      <c r="H67" s="69">
        <v>0</v>
      </c>
    </row>
    <row r="68" spans="1:8" s="15" customFormat="1" ht="15" customHeight="1">
      <c r="A68" s="70" t="s">
        <v>61</v>
      </c>
      <c r="B68" s="68"/>
      <c r="C68" s="68"/>
      <c r="D68" s="68"/>
      <c r="E68" s="68"/>
      <c r="F68" s="57">
        <v>15</v>
      </c>
      <c r="G68" s="59">
        <v>37</v>
      </c>
      <c r="H68" s="69">
        <v>0</v>
      </c>
    </row>
    <row r="69" spans="1:8" s="15" customFormat="1" ht="15" customHeight="1">
      <c r="A69" s="70" t="s">
        <v>72</v>
      </c>
      <c r="B69" s="68"/>
      <c r="C69" s="68"/>
      <c r="D69" s="68"/>
      <c r="E69" s="68"/>
      <c r="F69" s="57">
        <v>7</v>
      </c>
      <c r="G69" s="59">
        <v>16</v>
      </c>
      <c r="H69" s="69">
        <v>0</v>
      </c>
    </row>
    <row r="70" spans="1:8" s="17" customFormat="1" ht="15" customHeight="1">
      <c r="A70" s="70" t="s">
        <v>75</v>
      </c>
      <c r="B70" s="52">
        <f aca="true" t="shared" si="5" ref="B70:H70">SUM(B72)</f>
        <v>0</v>
      </c>
      <c r="C70" s="52">
        <f t="shared" si="5"/>
        <v>0</v>
      </c>
      <c r="D70" s="52">
        <f t="shared" si="5"/>
        <v>0</v>
      </c>
      <c r="E70" s="52">
        <f t="shared" si="5"/>
        <v>0</v>
      </c>
      <c r="F70" s="79" t="s">
        <v>74</v>
      </c>
      <c r="G70" s="24">
        <f>SUM(G72)</f>
        <v>13</v>
      </c>
      <c r="H70" s="24">
        <f t="shared" si="5"/>
        <v>1077591</v>
      </c>
    </row>
    <row r="71" spans="1:8" s="2" customFormat="1" ht="15" customHeight="1">
      <c r="A71" s="39"/>
      <c r="B71" s="54"/>
      <c r="C71" s="54"/>
      <c r="D71" s="54"/>
      <c r="E71" s="54"/>
      <c r="F71" s="54"/>
      <c r="G71" s="37"/>
      <c r="H71" s="37"/>
    </row>
    <row r="72" spans="1:8" s="2" customFormat="1" ht="21" customHeight="1" hidden="1">
      <c r="A72" s="31" t="s">
        <v>35</v>
      </c>
      <c r="B72" s="37">
        <v>0</v>
      </c>
      <c r="C72" s="36">
        <v>0</v>
      </c>
      <c r="D72" s="36">
        <v>0</v>
      </c>
      <c r="E72" s="36">
        <v>0</v>
      </c>
      <c r="F72" s="79" t="s">
        <v>74</v>
      </c>
      <c r="G72" s="38">
        <v>13</v>
      </c>
      <c r="H72" s="38">
        <v>1077591</v>
      </c>
    </row>
    <row r="73" spans="1:8" ht="42.75" customHeight="1">
      <c r="A73" s="12" t="s">
        <v>68</v>
      </c>
      <c r="B73" s="4"/>
      <c r="C73" s="4"/>
      <c r="D73" s="4"/>
      <c r="E73" s="4"/>
      <c r="F73" s="4"/>
      <c r="G73" s="4"/>
      <c r="H73" s="4"/>
    </row>
    <row r="74" spans="1:8" s="15" customFormat="1" ht="14.25" customHeight="1">
      <c r="A74" s="35" t="s">
        <v>31</v>
      </c>
      <c r="B74" s="83" t="s">
        <v>41</v>
      </c>
      <c r="C74" s="85"/>
      <c r="D74" s="86" t="s">
        <v>42</v>
      </c>
      <c r="E74" s="88"/>
      <c r="F74" s="89" t="s">
        <v>43</v>
      </c>
      <c r="G74" s="90"/>
      <c r="H74" s="90"/>
    </row>
    <row r="75" spans="1:8" s="15" customFormat="1" ht="32.25" customHeight="1">
      <c r="A75" s="29"/>
      <c r="B75" s="6" t="s">
        <v>23</v>
      </c>
      <c r="C75" s="7" t="s">
        <v>24</v>
      </c>
      <c r="D75" s="6" t="s">
        <v>23</v>
      </c>
      <c r="E75" s="6" t="s">
        <v>24</v>
      </c>
      <c r="F75" s="7" t="s">
        <v>54</v>
      </c>
      <c r="G75" s="8" t="s">
        <v>25</v>
      </c>
      <c r="H75" s="8" t="s">
        <v>78</v>
      </c>
    </row>
    <row r="76" spans="1:8" s="15" customFormat="1" ht="15" customHeight="1" hidden="1">
      <c r="A76" s="30" t="s">
        <v>55</v>
      </c>
      <c r="B76" s="61">
        <v>0</v>
      </c>
      <c r="C76" s="61">
        <v>0</v>
      </c>
      <c r="D76" s="61">
        <v>0</v>
      </c>
      <c r="E76" s="61">
        <v>0</v>
      </c>
      <c r="F76" s="61">
        <v>0</v>
      </c>
      <c r="G76" s="62">
        <v>0</v>
      </c>
      <c r="H76" s="69">
        <v>0</v>
      </c>
    </row>
    <row r="77" spans="1:8" s="15" customFormat="1" ht="15" customHeight="1" hidden="1">
      <c r="A77" s="70" t="s">
        <v>56</v>
      </c>
      <c r="B77" s="68">
        <v>0</v>
      </c>
      <c r="C77" s="68">
        <v>0</v>
      </c>
      <c r="D77" s="68">
        <v>0</v>
      </c>
      <c r="E77" s="68">
        <v>0</v>
      </c>
      <c r="F77" s="68">
        <v>1</v>
      </c>
      <c r="G77" s="69">
        <v>1</v>
      </c>
      <c r="H77" s="69">
        <v>0</v>
      </c>
    </row>
    <row r="78" spans="1:8" s="15" customFormat="1" ht="15" customHeight="1">
      <c r="A78" s="70" t="s">
        <v>57</v>
      </c>
      <c r="B78" s="68">
        <v>0</v>
      </c>
      <c r="C78" s="68">
        <v>0</v>
      </c>
      <c r="D78" s="68">
        <v>0</v>
      </c>
      <c r="E78" s="68">
        <v>0</v>
      </c>
      <c r="F78" s="68">
        <v>1</v>
      </c>
      <c r="G78" s="69">
        <v>5</v>
      </c>
      <c r="H78" s="69">
        <v>0</v>
      </c>
    </row>
    <row r="79" spans="1:8" s="15" customFormat="1" ht="15" customHeight="1">
      <c r="A79" s="70" t="s">
        <v>58</v>
      </c>
      <c r="B79" s="68"/>
      <c r="C79" s="68"/>
      <c r="D79" s="68"/>
      <c r="E79" s="68"/>
      <c r="F79" s="68">
        <v>1</v>
      </c>
      <c r="G79" s="69">
        <v>2</v>
      </c>
      <c r="H79" s="69">
        <v>0</v>
      </c>
    </row>
    <row r="80" spans="1:8" s="15" customFormat="1" ht="15" customHeight="1">
      <c r="A80" s="70" t="s">
        <v>61</v>
      </c>
      <c r="B80" s="68"/>
      <c r="C80" s="68"/>
      <c r="D80" s="68"/>
      <c r="E80" s="68"/>
      <c r="F80" s="68">
        <v>0</v>
      </c>
      <c r="G80" s="69">
        <v>0</v>
      </c>
      <c r="H80" s="69">
        <v>0</v>
      </c>
    </row>
    <row r="81" spans="1:8" s="15" customFormat="1" ht="15" customHeight="1">
      <c r="A81" s="70" t="s">
        <v>72</v>
      </c>
      <c r="B81" s="68"/>
      <c r="C81" s="68"/>
      <c r="D81" s="68"/>
      <c r="E81" s="68"/>
      <c r="F81" s="68">
        <v>1</v>
      </c>
      <c r="G81" s="69">
        <v>2</v>
      </c>
      <c r="H81" s="69">
        <v>0</v>
      </c>
    </row>
    <row r="82" spans="1:8" s="17" customFormat="1" ht="15" customHeight="1">
      <c r="A82" s="70" t="s">
        <v>75</v>
      </c>
      <c r="B82" s="52">
        <f aca="true" t="shared" si="6" ref="B82:H82">SUM(B84)</f>
        <v>0</v>
      </c>
      <c r="C82" s="52">
        <f t="shared" si="6"/>
        <v>0</v>
      </c>
      <c r="D82" s="52">
        <f t="shared" si="6"/>
        <v>0</v>
      </c>
      <c r="E82" s="52">
        <f t="shared" si="6"/>
        <v>0</v>
      </c>
      <c r="F82" s="79" t="s">
        <v>74</v>
      </c>
      <c r="G82" s="24">
        <f>SUM(G84)</f>
        <v>2</v>
      </c>
      <c r="H82" s="24">
        <f t="shared" si="6"/>
        <v>1387</v>
      </c>
    </row>
    <row r="83" spans="1:8" s="2" customFormat="1" ht="15" customHeight="1">
      <c r="A83" s="39"/>
      <c r="B83" s="54"/>
      <c r="C83" s="54"/>
      <c r="D83" s="54"/>
      <c r="E83" s="54"/>
      <c r="F83" s="54"/>
      <c r="G83" s="37"/>
      <c r="H83" s="37"/>
    </row>
    <row r="84" spans="1:8" s="2" customFormat="1" ht="21" customHeight="1" hidden="1">
      <c r="A84" s="26" t="s">
        <v>51</v>
      </c>
      <c r="B84" s="36">
        <v>0</v>
      </c>
      <c r="C84" s="36">
        <v>0</v>
      </c>
      <c r="D84" s="36">
        <v>0</v>
      </c>
      <c r="E84" s="36">
        <v>0</v>
      </c>
      <c r="F84" s="79" t="s">
        <v>74</v>
      </c>
      <c r="G84" s="36">
        <v>2</v>
      </c>
      <c r="H84" s="36">
        <v>1387</v>
      </c>
    </row>
    <row r="85" spans="1:8" ht="57.75" customHeight="1">
      <c r="A85" s="12" t="s">
        <v>67</v>
      </c>
      <c r="B85" s="4"/>
      <c r="C85" s="4"/>
      <c r="D85" s="4"/>
      <c r="E85" s="4"/>
      <c r="F85" s="4"/>
      <c r="G85" s="4"/>
      <c r="H85" s="4"/>
    </row>
    <row r="86" spans="1:8" s="15" customFormat="1" ht="14.25" customHeight="1">
      <c r="A86" s="35" t="s">
        <v>31</v>
      </c>
      <c r="B86" s="83" t="s">
        <v>41</v>
      </c>
      <c r="C86" s="85"/>
      <c r="D86" s="86" t="s">
        <v>42</v>
      </c>
      <c r="E86" s="88"/>
      <c r="F86" s="89" t="s">
        <v>43</v>
      </c>
      <c r="G86" s="90"/>
      <c r="H86" s="90"/>
    </row>
    <row r="87" spans="1:8" s="15" customFormat="1" ht="32.25" customHeight="1">
      <c r="A87" s="29"/>
      <c r="B87" s="6" t="s">
        <v>23</v>
      </c>
      <c r="C87" s="7" t="s">
        <v>24</v>
      </c>
      <c r="D87" s="6" t="s">
        <v>23</v>
      </c>
      <c r="E87" s="6" t="s">
        <v>24</v>
      </c>
      <c r="F87" s="7" t="s">
        <v>54</v>
      </c>
      <c r="G87" s="8" t="s">
        <v>25</v>
      </c>
      <c r="H87" s="8" t="s">
        <v>78</v>
      </c>
    </row>
    <row r="88" spans="1:8" s="15" customFormat="1" ht="15" customHeight="1" hidden="1">
      <c r="A88" s="30" t="s">
        <v>55</v>
      </c>
      <c r="B88" s="61">
        <v>200</v>
      </c>
      <c r="C88" s="61">
        <v>1</v>
      </c>
      <c r="D88" s="61">
        <v>0</v>
      </c>
      <c r="E88" s="61">
        <v>0</v>
      </c>
      <c r="F88" s="63">
        <v>3</v>
      </c>
      <c r="G88" s="64">
        <v>16</v>
      </c>
      <c r="H88" s="69">
        <v>0</v>
      </c>
    </row>
    <row r="89" spans="1:8" s="15" customFormat="1" ht="15" customHeight="1" hidden="1">
      <c r="A89" s="70" t="s">
        <v>56</v>
      </c>
      <c r="B89" s="68">
        <v>0</v>
      </c>
      <c r="C89" s="68">
        <v>0</v>
      </c>
      <c r="D89" s="68">
        <v>0</v>
      </c>
      <c r="E89" s="68">
        <v>0</v>
      </c>
      <c r="F89" s="57">
        <v>1</v>
      </c>
      <c r="G89" s="59">
        <v>2</v>
      </c>
      <c r="H89" s="69">
        <v>0</v>
      </c>
    </row>
    <row r="90" spans="1:8" s="15" customFormat="1" ht="15" customHeight="1">
      <c r="A90" s="70" t="s">
        <v>57</v>
      </c>
      <c r="B90" s="68">
        <v>0</v>
      </c>
      <c r="C90" s="68">
        <v>0</v>
      </c>
      <c r="D90" s="68">
        <v>0</v>
      </c>
      <c r="E90" s="68">
        <v>0</v>
      </c>
      <c r="F90" s="57">
        <v>2</v>
      </c>
      <c r="G90" s="59">
        <v>3</v>
      </c>
      <c r="H90" s="69">
        <v>0</v>
      </c>
    </row>
    <row r="91" spans="1:8" s="15" customFormat="1" ht="15" customHeight="1">
      <c r="A91" s="70" t="s">
        <v>58</v>
      </c>
      <c r="B91" s="68"/>
      <c r="C91" s="68"/>
      <c r="D91" s="68"/>
      <c r="E91" s="68"/>
      <c r="F91" s="57">
        <v>3</v>
      </c>
      <c r="G91" s="59">
        <v>3</v>
      </c>
      <c r="H91" s="69">
        <v>0</v>
      </c>
    </row>
    <row r="92" spans="1:8" s="15" customFormat="1" ht="15" customHeight="1">
      <c r="A92" s="70" t="s">
        <v>61</v>
      </c>
      <c r="B92" s="68"/>
      <c r="C92" s="68"/>
      <c r="D92" s="68"/>
      <c r="E92" s="68"/>
      <c r="F92" s="57">
        <v>2</v>
      </c>
      <c r="G92" s="59">
        <v>6</v>
      </c>
      <c r="H92" s="69">
        <v>0</v>
      </c>
    </row>
    <row r="93" spans="1:8" s="15" customFormat="1" ht="15" customHeight="1">
      <c r="A93" s="70" t="s">
        <v>72</v>
      </c>
      <c r="B93" s="68"/>
      <c r="C93" s="68"/>
      <c r="D93" s="68"/>
      <c r="E93" s="68"/>
      <c r="F93" s="57">
        <v>3</v>
      </c>
      <c r="G93" s="59">
        <v>6</v>
      </c>
      <c r="H93" s="69">
        <v>0</v>
      </c>
    </row>
    <row r="94" spans="1:8" s="17" customFormat="1" ht="15" customHeight="1">
      <c r="A94" s="70" t="s">
        <v>75</v>
      </c>
      <c r="B94" s="52">
        <f aca="true" t="shared" si="7" ref="B94:H94">SUM(B96)</f>
        <v>0</v>
      </c>
      <c r="C94" s="52">
        <f t="shared" si="7"/>
        <v>0</v>
      </c>
      <c r="D94" s="52">
        <f t="shared" si="7"/>
        <v>0</v>
      </c>
      <c r="E94" s="52">
        <f t="shared" si="7"/>
        <v>0</v>
      </c>
      <c r="F94" s="79" t="s">
        <v>74</v>
      </c>
      <c r="G94" s="24">
        <f>SUM(G96)</f>
        <v>3</v>
      </c>
      <c r="H94" s="24">
        <f t="shared" si="7"/>
        <v>64445</v>
      </c>
    </row>
    <row r="95" spans="1:8" s="2" customFormat="1" ht="15" customHeight="1">
      <c r="A95" s="39"/>
      <c r="B95" s="54"/>
      <c r="C95" s="54"/>
      <c r="D95" s="54"/>
      <c r="E95" s="54"/>
      <c r="F95" s="54"/>
      <c r="G95" s="37"/>
      <c r="H95" s="37"/>
    </row>
    <row r="96" spans="1:8" s="2" customFormat="1" ht="21" customHeight="1" hidden="1">
      <c r="A96" s="32" t="s">
        <v>36</v>
      </c>
      <c r="B96" s="37">
        <v>0</v>
      </c>
      <c r="C96" s="36">
        <v>0</v>
      </c>
      <c r="D96" s="36">
        <v>0</v>
      </c>
      <c r="E96" s="36">
        <v>0</v>
      </c>
      <c r="F96" s="79" t="s">
        <v>74</v>
      </c>
      <c r="G96" s="38">
        <v>3</v>
      </c>
      <c r="H96" s="38">
        <v>64445</v>
      </c>
    </row>
    <row r="97" spans="1:8" ht="57.75" customHeight="1">
      <c r="A97" s="12" t="s">
        <v>73</v>
      </c>
      <c r="B97" s="4"/>
      <c r="C97" s="4"/>
      <c r="D97" s="4"/>
      <c r="E97" s="4"/>
      <c r="F97" s="4"/>
      <c r="G97" s="4"/>
      <c r="H97" s="4"/>
    </row>
    <row r="98" spans="1:8" s="15" customFormat="1" ht="14.25" customHeight="1">
      <c r="A98" s="35" t="s">
        <v>31</v>
      </c>
      <c r="B98" s="83" t="s">
        <v>41</v>
      </c>
      <c r="C98" s="85"/>
      <c r="D98" s="86" t="s">
        <v>42</v>
      </c>
      <c r="E98" s="88"/>
      <c r="F98" s="89" t="s">
        <v>43</v>
      </c>
      <c r="G98" s="90"/>
      <c r="H98" s="90"/>
    </row>
    <row r="99" spans="1:8" s="15" customFormat="1" ht="32.25" customHeight="1">
      <c r="A99" s="29"/>
      <c r="B99" s="6" t="s">
        <v>23</v>
      </c>
      <c r="C99" s="7" t="s">
        <v>24</v>
      </c>
      <c r="D99" s="6" t="s">
        <v>23</v>
      </c>
      <c r="E99" s="6" t="s">
        <v>24</v>
      </c>
      <c r="F99" s="7" t="s">
        <v>54</v>
      </c>
      <c r="G99" s="8" t="s">
        <v>25</v>
      </c>
      <c r="H99" s="8" t="s">
        <v>78</v>
      </c>
    </row>
    <row r="100" spans="1:8" s="15" customFormat="1" ht="15" customHeight="1" hidden="1">
      <c r="A100" s="30" t="s">
        <v>55</v>
      </c>
      <c r="B100" s="61">
        <v>200</v>
      </c>
      <c r="C100" s="61">
        <v>1</v>
      </c>
      <c r="D100" s="61">
        <v>0</v>
      </c>
      <c r="E100" s="61">
        <v>0</v>
      </c>
      <c r="F100" s="63">
        <v>0</v>
      </c>
      <c r="G100" s="64">
        <v>0</v>
      </c>
      <c r="H100" s="69">
        <v>0</v>
      </c>
    </row>
    <row r="101" spans="1:8" s="15" customFormat="1" ht="15" customHeight="1" hidden="1">
      <c r="A101" s="70" t="s">
        <v>56</v>
      </c>
      <c r="B101" s="68">
        <v>0</v>
      </c>
      <c r="C101" s="68">
        <v>0</v>
      </c>
      <c r="D101" s="68">
        <v>0</v>
      </c>
      <c r="E101" s="68">
        <v>0</v>
      </c>
      <c r="F101" s="57">
        <v>0</v>
      </c>
      <c r="G101" s="59">
        <v>0</v>
      </c>
      <c r="H101" s="69">
        <v>0</v>
      </c>
    </row>
    <row r="102" spans="1:8" s="15" customFormat="1" ht="15" customHeight="1">
      <c r="A102" s="70" t="s">
        <v>57</v>
      </c>
      <c r="B102" s="68">
        <v>0</v>
      </c>
      <c r="C102" s="68">
        <v>0</v>
      </c>
      <c r="D102" s="68">
        <v>0</v>
      </c>
      <c r="E102" s="68">
        <v>0</v>
      </c>
      <c r="F102" s="57">
        <v>0</v>
      </c>
      <c r="G102" s="59">
        <v>0</v>
      </c>
      <c r="H102" s="69">
        <v>0</v>
      </c>
    </row>
    <row r="103" spans="1:8" s="15" customFormat="1" ht="15" customHeight="1">
      <c r="A103" s="70" t="s">
        <v>58</v>
      </c>
      <c r="B103" s="68"/>
      <c r="C103" s="68"/>
      <c r="D103" s="68"/>
      <c r="E103" s="68"/>
      <c r="F103" s="57">
        <v>0</v>
      </c>
      <c r="G103" s="59">
        <v>0</v>
      </c>
      <c r="H103" s="69">
        <v>0</v>
      </c>
    </row>
    <row r="104" spans="1:8" s="15" customFormat="1" ht="15" customHeight="1">
      <c r="A104" s="70" t="s">
        <v>61</v>
      </c>
      <c r="B104" s="68"/>
      <c r="C104" s="68"/>
      <c r="D104" s="68"/>
      <c r="E104" s="68"/>
      <c r="F104" s="57">
        <v>0</v>
      </c>
      <c r="G104" s="59">
        <v>0</v>
      </c>
      <c r="H104" s="69">
        <v>0</v>
      </c>
    </row>
    <row r="105" spans="1:8" s="15" customFormat="1" ht="15" customHeight="1">
      <c r="A105" s="70" t="s">
        <v>72</v>
      </c>
      <c r="B105" s="68"/>
      <c r="C105" s="68"/>
      <c r="D105" s="68"/>
      <c r="E105" s="68"/>
      <c r="F105" s="57">
        <v>1</v>
      </c>
      <c r="G105" s="59">
        <v>2</v>
      </c>
      <c r="H105" s="69">
        <v>0</v>
      </c>
    </row>
    <row r="106" spans="1:8" s="17" customFormat="1" ht="15" customHeight="1">
      <c r="A106" s="70" t="s">
        <v>75</v>
      </c>
      <c r="B106" s="52">
        <f aca="true" t="shared" si="8" ref="B106:H106">SUM(B108)</f>
        <v>0</v>
      </c>
      <c r="C106" s="52">
        <f t="shared" si="8"/>
        <v>0</v>
      </c>
      <c r="D106" s="52">
        <f t="shared" si="8"/>
        <v>0</v>
      </c>
      <c r="E106" s="52">
        <f t="shared" si="8"/>
        <v>0</v>
      </c>
      <c r="F106" s="79" t="s">
        <v>74</v>
      </c>
      <c r="G106" s="24">
        <f>SUM(G108)</f>
        <v>0</v>
      </c>
      <c r="H106" s="24">
        <f t="shared" si="8"/>
        <v>0</v>
      </c>
    </row>
    <row r="107" spans="1:8" s="2" customFormat="1" ht="15" customHeight="1">
      <c r="A107" s="39"/>
      <c r="B107" s="54"/>
      <c r="C107" s="54"/>
      <c r="D107" s="54"/>
      <c r="E107" s="54"/>
      <c r="F107" s="54"/>
      <c r="G107" s="37"/>
      <c r="H107" s="37"/>
    </row>
    <row r="108" spans="1:8" s="2" customFormat="1" ht="21" customHeight="1" hidden="1">
      <c r="A108" s="33" t="s">
        <v>37</v>
      </c>
      <c r="B108" s="37">
        <v>0</v>
      </c>
      <c r="C108" s="36">
        <v>0</v>
      </c>
      <c r="D108" s="36">
        <v>0</v>
      </c>
      <c r="E108" s="36">
        <v>0</v>
      </c>
      <c r="F108" s="79" t="s">
        <v>74</v>
      </c>
      <c r="G108" s="38">
        <v>0</v>
      </c>
      <c r="H108" s="38">
        <v>0</v>
      </c>
    </row>
    <row r="109" spans="1:8" ht="40.5" customHeight="1">
      <c r="A109" s="12" t="s">
        <v>69</v>
      </c>
      <c r="B109" s="4"/>
      <c r="C109" s="4"/>
      <c r="D109" s="4"/>
      <c r="E109" s="4"/>
      <c r="F109" s="4"/>
      <c r="G109" s="4"/>
      <c r="H109" s="4"/>
    </row>
    <row r="110" spans="1:8" s="15" customFormat="1" ht="14.25" customHeight="1">
      <c r="A110" s="35" t="s">
        <v>31</v>
      </c>
      <c r="B110" s="83" t="s">
        <v>41</v>
      </c>
      <c r="C110" s="85"/>
      <c r="D110" s="86" t="s">
        <v>42</v>
      </c>
      <c r="E110" s="88"/>
      <c r="F110" s="89" t="s">
        <v>43</v>
      </c>
      <c r="G110" s="90"/>
      <c r="H110" s="90"/>
    </row>
    <row r="111" spans="1:8" s="15" customFormat="1" ht="32.25" customHeight="1">
      <c r="A111" s="29"/>
      <c r="B111" s="6" t="s">
        <v>23</v>
      </c>
      <c r="C111" s="7" t="s">
        <v>24</v>
      </c>
      <c r="D111" s="6" t="s">
        <v>23</v>
      </c>
      <c r="E111" s="6" t="s">
        <v>24</v>
      </c>
      <c r="F111" s="7" t="s">
        <v>54</v>
      </c>
      <c r="G111" s="8" t="s">
        <v>25</v>
      </c>
      <c r="H111" s="8" t="s">
        <v>78</v>
      </c>
    </row>
    <row r="112" spans="1:8" s="15" customFormat="1" ht="15" customHeight="1" hidden="1">
      <c r="A112" s="30" t="s">
        <v>55</v>
      </c>
      <c r="B112" s="61">
        <v>0</v>
      </c>
      <c r="C112" s="61">
        <v>0</v>
      </c>
      <c r="D112" s="63">
        <v>450</v>
      </c>
      <c r="E112" s="61">
        <v>1</v>
      </c>
      <c r="F112" s="63">
        <v>1</v>
      </c>
      <c r="G112" s="64">
        <v>1</v>
      </c>
      <c r="H112" s="69">
        <v>0</v>
      </c>
    </row>
    <row r="113" spans="1:8" s="15" customFormat="1" ht="15" customHeight="1" hidden="1">
      <c r="A113" s="70" t="s">
        <v>56</v>
      </c>
      <c r="B113" s="68">
        <v>0</v>
      </c>
      <c r="C113" s="68">
        <v>0</v>
      </c>
      <c r="D113" s="57">
        <v>0</v>
      </c>
      <c r="E113" s="68">
        <v>0</v>
      </c>
      <c r="F113" s="57">
        <v>1</v>
      </c>
      <c r="G113" s="59">
        <v>1</v>
      </c>
      <c r="H113" s="69">
        <v>0</v>
      </c>
    </row>
    <row r="114" spans="1:8" s="15" customFormat="1" ht="15" customHeight="1">
      <c r="A114" s="70" t="s">
        <v>57</v>
      </c>
      <c r="B114" s="68">
        <v>0</v>
      </c>
      <c r="C114" s="68">
        <v>0</v>
      </c>
      <c r="D114" s="57">
        <v>0</v>
      </c>
      <c r="E114" s="68">
        <v>0</v>
      </c>
      <c r="F114" s="57">
        <v>0</v>
      </c>
      <c r="G114" s="59">
        <v>0</v>
      </c>
      <c r="H114" s="69">
        <v>0</v>
      </c>
    </row>
    <row r="115" spans="1:8" s="15" customFormat="1" ht="15" customHeight="1">
      <c r="A115" s="70" t="s">
        <v>58</v>
      </c>
      <c r="B115" s="68"/>
      <c r="C115" s="68"/>
      <c r="D115" s="57"/>
      <c r="E115" s="68"/>
      <c r="F115" s="57">
        <v>3</v>
      </c>
      <c r="G115" s="59">
        <v>4</v>
      </c>
      <c r="H115" s="69">
        <v>0</v>
      </c>
    </row>
    <row r="116" spans="1:8" s="15" customFormat="1" ht="15" customHeight="1">
      <c r="A116" s="70" t="s">
        <v>61</v>
      </c>
      <c r="B116" s="68"/>
      <c r="C116" s="68"/>
      <c r="D116" s="57"/>
      <c r="E116" s="68"/>
      <c r="F116" s="57">
        <v>3</v>
      </c>
      <c r="G116" s="59">
        <v>7</v>
      </c>
      <c r="H116" s="69">
        <v>0</v>
      </c>
    </row>
    <row r="117" spans="1:8" s="15" customFormat="1" ht="15" customHeight="1">
      <c r="A117" s="70" t="s">
        <v>72</v>
      </c>
      <c r="B117" s="68"/>
      <c r="C117" s="68"/>
      <c r="D117" s="57"/>
      <c r="E117" s="68"/>
      <c r="F117" s="57">
        <v>2</v>
      </c>
      <c r="G117" s="59">
        <v>7</v>
      </c>
      <c r="H117" s="69">
        <v>0</v>
      </c>
    </row>
    <row r="118" spans="1:8" s="17" customFormat="1" ht="15" customHeight="1">
      <c r="A118" s="70" t="s">
        <v>75</v>
      </c>
      <c r="B118" s="52">
        <f aca="true" t="shared" si="9" ref="B118:H118">SUM(B120)</f>
        <v>0</v>
      </c>
      <c r="C118" s="52">
        <f t="shared" si="9"/>
        <v>0</v>
      </c>
      <c r="D118" s="52">
        <f t="shared" si="9"/>
        <v>0</v>
      </c>
      <c r="E118" s="52">
        <f t="shared" si="9"/>
        <v>0</v>
      </c>
      <c r="F118" s="79" t="s">
        <v>74</v>
      </c>
      <c r="G118" s="24">
        <f>SUM(G120)</f>
        <v>7</v>
      </c>
      <c r="H118" s="24">
        <f t="shared" si="9"/>
        <v>2705</v>
      </c>
    </row>
    <row r="119" spans="1:8" s="2" customFormat="1" ht="15" customHeight="1">
      <c r="A119" s="39"/>
      <c r="B119" s="54"/>
      <c r="C119" s="54"/>
      <c r="D119" s="54"/>
      <c r="E119" s="54"/>
      <c r="F119" s="54"/>
      <c r="G119" s="37"/>
      <c r="H119" s="37"/>
    </row>
    <row r="120" spans="1:8" s="2" customFormat="1" ht="21" customHeight="1" hidden="1">
      <c r="A120" s="5" t="s">
        <v>38</v>
      </c>
      <c r="B120" s="37">
        <v>0</v>
      </c>
      <c r="C120" s="36">
        <v>0</v>
      </c>
      <c r="D120" s="38">
        <v>0</v>
      </c>
      <c r="E120" s="36">
        <v>0</v>
      </c>
      <c r="F120" s="79" t="s">
        <v>74</v>
      </c>
      <c r="G120" s="38">
        <v>7</v>
      </c>
      <c r="H120" s="38">
        <v>2705</v>
      </c>
    </row>
    <row r="121" spans="1:8" ht="57.75" customHeight="1">
      <c r="A121" s="12" t="s">
        <v>70</v>
      </c>
      <c r="B121" s="4"/>
      <c r="C121" s="4"/>
      <c r="D121" s="4"/>
      <c r="E121" s="4"/>
      <c r="F121" s="4"/>
      <c r="G121" s="4"/>
      <c r="H121" s="4"/>
    </row>
    <row r="122" spans="1:8" s="15" customFormat="1" ht="14.25" customHeight="1">
      <c r="A122" s="35" t="s">
        <v>31</v>
      </c>
      <c r="B122" s="83" t="s">
        <v>41</v>
      </c>
      <c r="C122" s="85"/>
      <c r="D122" s="86" t="s">
        <v>42</v>
      </c>
      <c r="E122" s="88"/>
      <c r="F122" s="89" t="s">
        <v>43</v>
      </c>
      <c r="G122" s="90"/>
      <c r="H122" s="90"/>
    </row>
    <row r="123" spans="1:8" s="15" customFormat="1" ht="32.25" customHeight="1">
      <c r="A123" s="29"/>
      <c r="B123" s="6" t="s">
        <v>23</v>
      </c>
      <c r="C123" s="7" t="s">
        <v>24</v>
      </c>
      <c r="D123" s="6" t="s">
        <v>23</v>
      </c>
      <c r="E123" s="6" t="s">
        <v>24</v>
      </c>
      <c r="F123" s="7" t="s">
        <v>54</v>
      </c>
      <c r="G123" s="8" t="s">
        <v>25</v>
      </c>
      <c r="H123" s="8" t="s">
        <v>78</v>
      </c>
    </row>
    <row r="124" spans="1:8" s="15" customFormat="1" ht="15" customHeight="1" hidden="1">
      <c r="A124" s="30" t="s">
        <v>55</v>
      </c>
      <c r="B124" s="61">
        <v>254.8</v>
      </c>
      <c r="C124" s="61">
        <v>1</v>
      </c>
      <c r="D124" s="61">
        <v>0</v>
      </c>
      <c r="E124" s="61">
        <v>0</v>
      </c>
      <c r="F124" s="63">
        <v>7</v>
      </c>
      <c r="G124" s="64">
        <v>51</v>
      </c>
      <c r="H124" s="69">
        <v>0</v>
      </c>
    </row>
    <row r="125" spans="1:8" s="15" customFormat="1" ht="15" customHeight="1" hidden="1">
      <c r="A125" s="70" t="s">
        <v>56</v>
      </c>
      <c r="B125" s="68">
        <v>0</v>
      </c>
      <c r="C125" s="68">
        <v>0</v>
      </c>
      <c r="D125" s="68">
        <v>0</v>
      </c>
      <c r="E125" s="68">
        <v>0</v>
      </c>
      <c r="F125" s="57">
        <v>9</v>
      </c>
      <c r="G125" s="59">
        <v>44</v>
      </c>
      <c r="H125" s="69">
        <v>0</v>
      </c>
    </row>
    <row r="126" spans="1:8" s="15" customFormat="1" ht="15" customHeight="1">
      <c r="A126" s="70" t="s">
        <v>57</v>
      </c>
      <c r="B126" s="68">
        <v>0</v>
      </c>
      <c r="C126" s="68">
        <v>0</v>
      </c>
      <c r="D126" s="68">
        <v>0</v>
      </c>
      <c r="E126" s="68">
        <v>0</v>
      </c>
      <c r="F126" s="57">
        <v>10</v>
      </c>
      <c r="G126" s="59">
        <v>60</v>
      </c>
      <c r="H126" s="69">
        <v>0</v>
      </c>
    </row>
    <row r="127" spans="1:8" s="15" customFormat="1" ht="15" customHeight="1">
      <c r="A127" s="70" t="s">
        <v>58</v>
      </c>
      <c r="B127" s="68"/>
      <c r="C127" s="68"/>
      <c r="D127" s="68"/>
      <c r="E127" s="68"/>
      <c r="F127" s="57">
        <v>9</v>
      </c>
      <c r="G127" s="59">
        <v>82</v>
      </c>
      <c r="H127" s="69">
        <v>0</v>
      </c>
    </row>
    <row r="128" spans="1:8" s="15" customFormat="1" ht="15" customHeight="1">
      <c r="A128" s="70" t="s">
        <v>61</v>
      </c>
      <c r="B128" s="68"/>
      <c r="C128" s="68"/>
      <c r="D128" s="68"/>
      <c r="E128" s="68"/>
      <c r="F128" s="57">
        <v>9</v>
      </c>
      <c r="G128" s="59">
        <v>68</v>
      </c>
      <c r="H128" s="69">
        <v>0</v>
      </c>
    </row>
    <row r="129" spans="1:8" s="15" customFormat="1" ht="15" customHeight="1">
      <c r="A129" s="70" t="s">
        <v>72</v>
      </c>
      <c r="B129" s="68"/>
      <c r="C129" s="68"/>
      <c r="D129" s="68"/>
      <c r="E129" s="68"/>
      <c r="F129" s="57">
        <v>11</v>
      </c>
      <c r="G129" s="59">
        <v>45</v>
      </c>
      <c r="H129" s="69">
        <v>0</v>
      </c>
    </row>
    <row r="130" spans="1:8" s="17" customFormat="1" ht="15" customHeight="1">
      <c r="A130" s="70" t="s">
        <v>75</v>
      </c>
      <c r="B130" s="52">
        <f aca="true" t="shared" si="10" ref="B130:H130">SUM(B132)</f>
        <v>0</v>
      </c>
      <c r="C130" s="52">
        <f t="shared" si="10"/>
        <v>0</v>
      </c>
      <c r="D130" s="52">
        <f t="shared" si="10"/>
        <v>0</v>
      </c>
      <c r="E130" s="52">
        <f t="shared" si="10"/>
        <v>0</v>
      </c>
      <c r="F130" s="79" t="s">
        <v>74</v>
      </c>
      <c r="G130" s="24">
        <f>SUM(G132)</f>
        <v>131</v>
      </c>
      <c r="H130" s="24">
        <f t="shared" si="10"/>
        <v>492223</v>
      </c>
    </row>
    <row r="131" spans="1:8" s="2" customFormat="1" ht="15" customHeight="1">
      <c r="A131" s="39"/>
      <c r="B131" s="54"/>
      <c r="C131" s="54"/>
      <c r="D131" s="54"/>
      <c r="E131" s="54"/>
      <c r="F131" s="54"/>
      <c r="G131" s="37"/>
      <c r="H131" s="37"/>
    </row>
    <row r="132" spans="1:8" s="2" customFormat="1" ht="21" customHeight="1" hidden="1">
      <c r="A132" s="33" t="s">
        <v>39</v>
      </c>
      <c r="B132" s="37">
        <v>0</v>
      </c>
      <c r="C132" s="36">
        <v>0</v>
      </c>
      <c r="D132" s="36">
        <v>0</v>
      </c>
      <c r="E132" s="36">
        <v>0</v>
      </c>
      <c r="F132" s="79" t="s">
        <v>74</v>
      </c>
      <c r="G132" s="38">
        <v>131</v>
      </c>
      <c r="H132" s="38">
        <v>492223</v>
      </c>
    </row>
    <row r="133" spans="1:8" ht="57.75" customHeight="1">
      <c r="A133" s="12" t="s">
        <v>71</v>
      </c>
      <c r="B133" s="4"/>
      <c r="C133" s="4"/>
      <c r="D133" s="4"/>
      <c r="E133" s="4"/>
      <c r="F133" s="4"/>
      <c r="G133" s="4"/>
      <c r="H133" s="4"/>
    </row>
    <row r="134" spans="1:8" s="15" customFormat="1" ht="14.25" customHeight="1">
      <c r="A134" s="35" t="s">
        <v>31</v>
      </c>
      <c r="B134" s="83" t="s">
        <v>41</v>
      </c>
      <c r="C134" s="85"/>
      <c r="D134" s="86" t="s">
        <v>42</v>
      </c>
      <c r="E134" s="88"/>
      <c r="F134" s="89" t="s">
        <v>43</v>
      </c>
      <c r="G134" s="90"/>
      <c r="H134" s="90"/>
    </row>
    <row r="135" spans="1:8" s="15" customFormat="1" ht="32.25" customHeight="1">
      <c r="A135" s="29"/>
      <c r="B135" s="6" t="s">
        <v>23</v>
      </c>
      <c r="C135" s="7" t="s">
        <v>24</v>
      </c>
      <c r="D135" s="6" t="s">
        <v>23</v>
      </c>
      <c r="E135" s="6" t="s">
        <v>24</v>
      </c>
      <c r="F135" s="7" t="s">
        <v>54</v>
      </c>
      <c r="G135" s="8" t="s">
        <v>25</v>
      </c>
      <c r="H135" s="8" t="s">
        <v>79</v>
      </c>
    </row>
    <row r="136" spans="1:8" s="15" customFormat="1" ht="15" customHeight="1" hidden="1">
      <c r="A136" s="30" t="s">
        <v>55</v>
      </c>
      <c r="B136" s="61">
        <v>279.6</v>
      </c>
      <c r="C136" s="61">
        <v>1</v>
      </c>
      <c r="D136" s="61">
        <v>0</v>
      </c>
      <c r="E136" s="61">
        <v>0</v>
      </c>
      <c r="F136" s="63">
        <v>2</v>
      </c>
      <c r="G136" s="64">
        <v>14</v>
      </c>
      <c r="H136" s="69">
        <v>0</v>
      </c>
    </row>
    <row r="137" spans="1:8" s="15" customFormat="1" ht="15" customHeight="1" hidden="1">
      <c r="A137" s="70" t="s">
        <v>56</v>
      </c>
      <c r="B137" s="68">
        <v>0</v>
      </c>
      <c r="C137" s="68">
        <v>0</v>
      </c>
      <c r="D137" s="68">
        <v>0</v>
      </c>
      <c r="E137" s="68">
        <v>0</v>
      </c>
      <c r="F137" s="57">
        <v>1</v>
      </c>
      <c r="G137" s="59">
        <v>13</v>
      </c>
      <c r="H137" s="69">
        <v>0</v>
      </c>
    </row>
    <row r="138" spans="1:8" s="15" customFormat="1" ht="15" customHeight="1">
      <c r="A138" s="70" t="s">
        <v>57</v>
      </c>
      <c r="B138" s="68">
        <v>0</v>
      </c>
      <c r="C138" s="68">
        <v>0</v>
      </c>
      <c r="D138" s="68">
        <v>0</v>
      </c>
      <c r="E138" s="68">
        <v>0</v>
      </c>
      <c r="F138" s="57">
        <v>1</v>
      </c>
      <c r="G138" s="59">
        <v>5</v>
      </c>
      <c r="H138" s="69">
        <v>0</v>
      </c>
    </row>
    <row r="139" spans="1:8" s="15" customFormat="1" ht="15" customHeight="1">
      <c r="A139" s="70" t="s">
        <v>58</v>
      </c>
      <c r="B139" s="68"/>
      <c r="C139" s="68"/>
      <c r="D139" s="68"/>
      <c r="E139" s="68"/>
      <c r="F139" s="57">
        <v>2</v>
      </c>
      <c r="G139" s="59">
        <v>19</v>
      </c>
      <c r="H139" s="69">
        <v>0</v>
      </c>
    </row>
    <row r="140" spans="1:8" s="15" customFormat="1" ht="15" customHeight="1">
      <c r="A140" s="70" t="s">
        <v>61</v>
      </c>
      <c r="B140" s="68"/>
      <c r="C140" s="68"/>
      <c r="D140" s="68"/>
      <c r="E140" s="68"/>
      <c r="F140" s="57">
        <v>2</v>
      </c>
      <c r="G140" s="59">
        <v>26</v>
      </c>
      <c r="H140" s="69">
        <v>0</v>
      </c>
    </row>
    <row r="141" spans="1:8" s="15" customFormat="1" ht="15" customHeight="1">
      <c r="A141" s="70" t="s">
        <v>72</v>
      </c>
      <c r="B141" s="68"/>
      <c r="C141" s="68"/>
      <c r="D141" s="68"/>
      <c r="E141" s="68"/>
      <c r="F141" s="57">
        <v>1</v>
      </c>
      <c r="G141" s="59">
        <v>27</v>
      </c>
      <c r="H141" s="69">
        <v>0</v>
      </c>
    </row>
    <row r="142" spans="1:8" s="17" customFormat="1" ht="15" customHeight="1">
      <c r="A142" s="70" t="s">
        <v>75</v>
      </c>
      <c r="B142" s="52">
        <f aca="true" t="shared" si="11" ref="B142:H142">SUM(B144)</f>
        <v>0</v>
      </c>
      <c r="C142" s="52">
        <f t="shared" si="11"/>
        <v>0</v>
      </c>
      <c r="D142" s="52">
        <f t="shared" si="11"/>
        <v>0</v>
      </c>
      <c r="E142" s="52">
        <f t="shared" si="11"/>
        <v>0</v>
      </c>
      <c r="F142" s="79" t="s">
        <v>74</v>
      </c>
      <c r="G142" s="24">
        <f>SUM(G144)</f>
        <v>59</v>
      </c>
      <c r="H142" s="24">
        <f t="shared" si="11"/>
        <v>17330</v>
      </c>
    </row>
    <row r="143" spans="1:8" s="2" customFormat="1" ht="15" customHeight="1">
      <c r="A143" s="39"/>
      <c r="B143" s="54"/>
      <c r="C143" s="54"/>
      <c r="D143" s="54"/>
      <c r="E143" s="54"/>
      <c r="F143" s="54"/>
      <c r="G143" s="37"/>
      <c r="H143" s="37"/>
    </row>
    <row r="144" spans="1:8" s="2" customFormat="1" ht="21" customHeight="1" hidden="1">
      <c r="A144" s="34" t="s">
        <v>40</v>
      </c>
      <c r="B144" s="37">
        <v>0</v>
      </c>
      <c r="C144" s="36">
        <v>0</v>
      </c>
      <c r="D144" s="36">
        <v>0</v>
      </c>
      <c r="E144" s="36">
        <v>0</v>
      </c>
      <c r="F144" s="79" t="s">
        <v>74</v>
      </c>
      <c r="G144" s="38">
        <v>59</v>
      </c>
      <c r="H144" s="38">
        <v>17330</v>
      </c>
    </row>
    <row r="145" spans="1:8" ht="18.75" customHeight="1">
      <c r="A145" s="10"/>
      <c r="B145" s="11"/>
      <c r="C145" s="11"/>
      <c r="D145" s="11"/>
      <c r="E145" s="9"/>
      <c r="F145" s="9"/>
      <c r="G145" s="9"/>
      <c r="H145" s="9"/>
    </row>
  </sheetData>
  <mergeCells count="36">
    <mergeCell ref="D62:E62"/>
    <mergeCell ref="F62:H62"/>
    <mergeCell ref="B2:C2"/>
    <mergeCell ref="D2:E2"/>
    <mergeCell ref="F2:H2"/>
    <mergeCell ref="B26:C26"/>
    <mergeCell ref="D26:E26"/>
    <mergeCell ref="F26:H26"/>
    <mergeCell ref="B14:C14"/>
    <mergeCell ref="D14:E14"/>
    <mergeCell ref="B38:C38"/>
    <mergeCell ref="D38:E38"/>
    <mergeCell ref="F38:H38"/>
    <mergeCell ref="F14:H14"/>
    <mergeCell ref="B74:C74"/>
    <mergeCell ref="D74:E74"/>
    <mergeCell ref="F74:H74"/>
    <mergeCell ref="B86:C86"/>
    <mergeCell ref="D86:E86"/>
    <mergeCell ref="F86:H86"/>
    <mergeCell ref="B134:C134"/>
    <mergeCell ref="D134:E134"/>
    <mergeCell ref="F134:H134"/>
    <mergeCell ref="B122:C122"/>
    <mergeCell ref="D122:E122"/>
    <mergeCell ref="F122:H122"/>
    <mergeCell ref="D110:E110"/>
    <mergeCell ref="F110:H110"/>
    <mergeCell ref="B50:C50"/>
    <mergeCell ref="D50:E50"/>
    <mergeCell ref="F50:H50"/>
    <mergeCell ref="B62:C62"/>
    <mergeCell ref="B98:C98"/>
    <mergeCell ref="D98:E98"/>
    <mergeCell ref="F98:H98"/>
    <mergeCell ref="B110:C110"/>
  </mergeCells>
  <printOptions horizontalCentered="1"/>
  <pageMargins left="0.5905511811023623" right="0.7874015748031497" top="0.984251968503937" bottom="0.7086614173228347" header="0.5118110236220472" footer="0.5118110236220472"/>
  <pageSetup horizontalDpi="600" verticalDpi="600" orientation="landscape" paperSize="9" r:id="rId1"/>
  <rowBreaks count="11" manualBreakCount="11">
    <brk id="12" max="255" man="1"/>
    <brk id="24" max="255" man="1"/>
    <brk id="36" max="255" man="1"/>
    <brk id="48" max="255" man="1"/>
    <brk id="60" max="255" man="1"/>
    <brk id="72" max="255" man="1"/>
    <brk id="84" max="255" man="1"/>
    <brk id="96" max="255" man="1"/>
    <brk id="108" max="255" man="1"/>
    <brk id="120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水利處會計室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chien</dc:creator>
  <cp:keywords/>
  <dc:description/>
  <cp:lastModifiedBy>WRA</cp:lastModifiedBy>
  <cp:lastPrinted>2009-06-18T06:01:22Z</cp:lastPrinted>
  <dcterms:created xsi:type="dcterms:W3CDTF">1998-11-11T06:18:08Z</dcterms:created>
  <dcterms:modified xsi:type="dcterms:W3CDTF">2009-06-23T07:07:11Z</dcterms:modified>
  <cp:category/>
  <cp:version/>
  <cp:contentType/>
  <cp:contentStatus/>
</cp:coreProperties>
</file>