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Default Extension="jpeg" ContentType="image/jpeg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790" tabRatio="628" activeTab="0"/>
  </bookViews>
  <sheets>
    <sheet name="排水（區排及中小排）工程" sheetId="1" r:id="rId1"/>
  </sheets>
  <definedNames>
    <definedName name="_xlnm.Print_Area" localSheetId="0">'排水（區排及中小排）工程'!$A$1:$H$119</definedName>
  </definedNames>
  <calcPr fullCalcOnLoad="1"/>
</workbook>
</file>

<file path=xl/sharedStrings.xml><?xml version="1.0" encoding="utf-8"?>
<sst xmlns="http://schemas.openxmlformats.org/spreadsheetml/2006/main" count="113" uniqueCount="58">
  <si>
    <t>雲林縣</t>
  </si>
  <si>
    <t>苗栗縣</t>
  </si>
  <si>
    <t>屏東縣</t>
  </si>
  <si>
    <t>南投縣</t>
  </si>
  <si>
    <t>高雄縣</t>
  </si>
  <si>
    <t>花蓮縣</t>
  </si>
  <si>
    <t>臺南縣</t>
  </si>
  <si>
    <t>桃園縣</t>
  </si>
  <si>
    <t>臺中縣</t>
  </si>
  <si>
    <t>澎湖縣</t>
  </si>
  <si>
    <t>臺北縣</t>
  </si>
  <si>
    <t>宜蘭縣</t>
  </si>
  <si>
    <t>新竹縣</t>
  </si>
  <si>
    <t>彰化縣</t>
  </si>
  <si>
    <t>嘉義縣</t>
  </si>
  <si>
    <t>基隆市</t>
  </si>
  <si>
    <t>新竹市</t>
  </si>
  <si>
    <t>臺中市</t>
  </si>
  <si>
    <t>嘉義市</t>
  </si>
  <si>
    <t>高雄市</t>
  </si>
  <si>
    <t>制水門</t>
  </si>
  <si>
    <t>排水路</t>
  </si>
  <si>
    <t>臺南縣</t>
  </si>
  <si>
    <t>南投縣</t>
  </si>
  <si>
    <t>南投縣</t>
  </si>
  <si>
    <t>彰化縣</t>
  </si>
  <si>
    <t>基隆市</t>
  </si>
  <si>
    <t>嘉義市</t>
  </si>
  <si>
    <t>臺南市</t>
  </si>
  <si>
    <t>臺南縣</t>
  </si>
  <si>
    <t>桃園縣</t>
  </si>
  <si>
    <t>苗栗縣</t>
  </si>
  <si>
    <t>臺南市</t>
  </si>
  <si>
    <t>九、區域排水工程</t>
  </si>
  <si>
    <t>屏東縣</t>
  </si>
  <si>
    <t>雲林縣</t>
  </si>
  <si>
    <t>嘉義縣</t>
  </si>
  <si>
    <t>新竹縣</t>
  </si>
  <si>
    <t>臺中縣</t>
  </si>
  <si>
    <t>高雄縣</t>
  </si>
  <si>
    <t>花蓮縣</t>
  </si>
  <si>
    <t>基隆市</t>
  </si>
  <si>
    <t>新竹市</t>
  </si>
  <si>
    <t>臺中市</t>
  </si>
  <si>
    <t>臺南市</t>
  </si>
  <si>
    <t>(二)區域排水維護工程</t>
  </si>
  <si>
    <t>(三)區域排水整治工程</t>
  </si>
  <si>
    <t>(四)區域排水災修及搶修工程</t>
  </si>
  <si>
    <t>(五)區域排水設施受損情形</t>
  </si>
  <si>
    <t>(一)區域排水環境營造工程</t>
  </si>
  <si>
    <t>新竹市</t>
  </si>
  <si>
    <t>高雄縣</t>
  </si>
  <si>
    <t>桃園縣</t>
  </si>
  <si>
    <t>澎湖縣</t>
  </si>
  <si>
    <t>宜蘭縣</t>
  </si>
  <si>
    <t>屏東縣</t>
  </si>
  <si>
    <t>臺中市</t>
  </si>
  <si>
    <t>高雄市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</si>
</sst>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00_);_(* \(#,##0.0000000\);_(* &quot;-&quot;_);_(@_)"/>
    <numFmt numFmtId="191" formatCode="_(* #,##0_);_(* \(#,##0\);_(* &quot;-&quot;??_);_(@_)"/>
    <numFmt numFmtId="192" formatCode="_(* #,##0.0_);_(* \(#,##0.0\);_(* &quot;-&quot;??_);_(@_)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.0000000"/>
    <numFmt numFmtId="200" formatCode="#,##0_);[Red]\(#,##0\)"/>
    <numFmt numFmtId="201" formatCode="#,##0_ 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0_);[Red]\(0\)"/>
    <numFmt numFmtId="208" formatCode="0.00_ "/>
    <numFmt numFmtId="209" formatCode="#,##0.0_ "/>
    <numFmt numFmtId="210" formatCode="#,##0.00_ "/>
    <numFmt numFmtId="211" formatCode="_-* #,##0.0_-;\-* #,##0.0_-;_-* &quot;-&quot;?_-;_-@_-"/>
    <numFmt numFmtId="212" formatCode="000"/>
    <numFmt numFmtId="213" formatCode="_-* #,##0.000_-;\-* #,##0.000_-;_-* &quot;-&quot;???_-;_-@_-"/>
    <numFmt numFmtId="214" formatCode="0_ "/>
    <numFmt numFmtId="215" formatCode="0.000_);[Red]\(0.000\)"/>
    <numFmt numFmtId="216" formatCode="0.0000_);[Red]\(0.0000\)"/>
    <numFmt numFmtId="217" formatCode="0_);\(0\)"/>
    <numFmt numFmtId="218" formatCode="#,##0;[Red]#,##0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全真楷書"/>
      <family val="3"/>
    </font>
    <font>
      <sz val="12"/>
      <name val="華康中楷體"/>
      <family val="3"/>
    </font>
    <font>
      <sz val="9"/>
      <name val="新細明體"/>
      <family val="1"/>
    </font>
    <font>
      <sz val="14"/>
      <name val="Times New Roman"/>
      <family val="1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13.5"/>
      <name val="標楷體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Alignment="1">
      <alignment/>
    </xf>
    <xf numFmtId="0" fontId="14" fillId="0" borderId="0" xfId="0" applyNumberFormat="1" applyFont="1" applyBorder="1" applyAlignment="1">
      <alignment horizontal="distributed"/>
    </xf>
    <xf numFmtId="0" fontId="14" fillId="0" borderId="0" xfId="0" applyFont="1" applyBorder="1" applyAlignment="1">
      <alignment horizontal="distributed"/>
    </xf>
    <xf numFmtId="41" fontId="0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distributed"/>
    </xf>
    <xf numFmtId="2" fontId="8" fillId="0" borderId="0" xfId="0" applyNumberFormat="1" applyFont="1" applyAlignment="1">
      <alignment/>
    </xf>
    <xf numFmtId="0" fontId="14" fillId="0" borderId="0" xfId="0" applyFont="1" applyAlignment="1">
      <alignment horizontal="distributed"/>
    </xf>
    <xf numFmtId="0" fontId="9" fillId="0" borderId="0" xfId="0" applyFont="1" applyAlignment="1">
      <alignment/>
    </xf>
    <xf numFmtId="41" fontId="8" fillId="0" borderId="0" xfId="0" applyNumberFormat="1" applyFont="1" applyFill="1" applyBorder="1" applyAlignment="1">
      <alignment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民國96年度</a:t>
            </a:r>
          </a:p>
        </c:rich>
      </c:tx>
      <c:layout>
        <c:manualLayout>
          <c:xMode val="factor"/>
          <c:yMode val="factor"/>
          <c:x val="0"/>
          <c:y val="0.00275"/>
        </c:manualLayout>
      </c:layout>
      <c:spPr>
        <a:noFill/>
        <a:ln>
          <a:noFill/>
        </a:ln>
      </c:spPr>
    </c:title>
    <c:view3D>
      <c:rotX val="15"/>
      <c:rotY val="40"/>
      <c:depthPercent val="200"/>
      <c:rAngAx val="1"/>
    </c:view3D>
    <c:plotArea>
      <c:layout>
        <c:manualLayout>
          <c:xMode val="edge"/>
          <c:yMode val="edge"/>
          <c:x val="0"/>
          <c:y val="0.09325"/>
          <c:w val="0.99825"/>
          <c:h val="0.90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'排水（區排及中小排）工程'!$K$88</c:f>
              <c:strCache>
                <c:ptCount val="1"/>
                <c:pt idx="0">
                  <c:v>排水路</c:v>
                </c:pt>
              </c:strCache>
            </c:strRef>
          </c:tx>
          <c:spPr>
            <a:pattFill prst="pct25">
              <a:fgClr>
                <a:srgbClr val="FFFF00"/>
              </a:fgClr>
              <a:bgClr>
                <a:srgbClr val="8080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pct25">
                <a:fgClr>
                  <a:srgbClr val="FFFF00"/>
                </a:fgClr>
                <a:bgClr>
                  <a:srgbClr val="8080FF"/>
                </a:bgClr>
              </a:pattFill>
            </c:spPr>
          </c:dPt>
          <c:cat>
            <c:strRef>
              <c:f>'排水（區排及中小排）工程'!$J$89:$J$104</c:f>
              <c:strCache/>
            </c:strRef>
          </c:cat>
          <c:val>
            <c:numRef>
              <c:f>'排水（區排及中小排）工程'!$K$89:$K$104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hape val="box"/>
        </c:ser>
        <c:gapDepth val="0"/>
        <c:shape val="box"/>
        <c:axId val="38243722"/>
        <c:axId val="8649179"/>
      </c:bar3DChart>
      <c:catAx>
        <c:axId val="38243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8649179"/>
        <c:crosses val="autoZero"/>
        <c:auto val="0"/>
        <c:lblOffset val="100"/>
        <c:noMultiLvlLbl val="0"/>
      </c:catAx>
      <c:valAx>
        <c:axId val="8649179"/>
        <c:scaling>
          <c:orientation val="minMax"/>
          <c:max val="220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38243722"/>
        <c:crossesAt val="1"/>
        <c:crossBetween val="between"/>
        <c:dispUnits/>
        <c:majorUnit val="2000"/>
        <c:minorUnit val="250"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solidFill/>
        </a:ln>
      </c:spPr>
      <c:thickness val="0"/>
    </c:sideWall>
    <c:backWall>
      <c:spPr>
        <a:noFill/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民國96年度</a:t>
            </a:r>
          </a:p>
        </c:rich>
      </c:tx>
      <c:layout>
        <c:manualLayout>
          <c:xMode val="factor"/>
          <c:yMode val="factor"/>
          <c:x val="-0.00175"/>
          <c:y val="-0.02"/>
        </c:manualLayout>
      </c:layout>
      <c:spPr>
        <a:noFill/>
        <a:ln>
          <a:noFill/>
        </a:ln>
      </c:spPr>
    </c:title>
    <c:view3D>
      <c:rotX val="17"/>
      <c:rotY val="44"/>
      <c:depthPercent val="200"/>
      <c:rAngAx val="1"/>
    </c:view3D>
    <c:plotArea>
      <c:layout>
        <c:manualLayout>
          <c:xMode val="edge"/>
          <c:yMode val="edge"/>
          <c:x val="0.005"/>
          <c:y val="0.077"/>
          <c:w val="0.962"/>
          <c:h val="0.89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'排水（區排及中小排）工程'!$K$4</c:f>
              <c:strCache>
                <c:ptCount val="1"/>
                <c:pt idx="0">
                  <c:v>排水路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blipFill>
                <a:blip r:embed="rId3"/>
                <a:srcRect/>
                <a:tile sx="100000" sy="100000" flip="none" algn="tl"/>
              </a:blipFill>
            </c:spPr>
          </c:dPt>
          <c:cat>
            <c:strRef>
              <c:f>'排水（區排及中小排）工程'!$J$5:$J$12</c:f>
              <c:strCache/>
            </c:strRef>
          </c:cat>
          <c:val>
            <c:numRef>
              <c:f>'排水（區排及中小排）工程'!$K$5:$K$12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gapDepth val="0"/>
        <c:shape val="box"/>
        <c:axId val="10733748"/>
        <c:axId val="29494869"/>
      </c:bar3DChart>
      <c:catAx>
        <c:axId val="107337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29494869"/>
        <c:crosses val="autoZero"/>
        <c:auto val="0"/>
        <c:lblOffset val="100"/>
        <c:noMultiLvlLbl val="0"/>
      </c:catAx>
      <c:valAx>
        <c:axId val="29494869"/>
        <c:scaling>
          <c:orientation val="minMax"/>
          <c:max val="180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10733748"/>
        <c:crossesAt val="1"/>
        <c:crossBetween val="between"/>
        <c:dispUnits/>
        <c:majorUnit val="3000"/>
        <c:minorUnit val="250"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solidFill/>
        </a:ln>
      </c:spPr>
      <c:thickness val="0"/>
    </c:sideWall>
    <c:backWall>
      <c:spPr>
        <a:noFill/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民國96年度</a:t>
            </a:r>
          </a:p>
        </c:rich>
      </c:tx>
      <c:layout>
        <c:manualLayout>
          <c:xMode val="factor"/>
          <c:yMode val="factor"/>
          <c:x val="0.01475"/>
          <c:y val="-0.01925"/>
        </c:manualLayout>
      </c:layout>
      <c:spPr>
        <a:noFill/>
        <a:ln>
          <a:noFill/>
        </a:ln>
      </c:spPr>
    </c:title>
    <c:view3D>
      <c:rotX val="32"/>
      <c:rotY val="44"/>
      <c:depthPercent val="200"/>
      <c:rAngAx val="1"/>
    </c:view3D>
    <c:plotArea>
      <c:layout>
        <c:manualLayout>
          <c:xMode val="edge"/>
          <c:yMode val="edge"/>
          <c:x val="0.05475"/>
          <c:y val="0.083"/>
          <c:w val="0.877"/>
          <c:h val="0.91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'排水（區排及中小排）工程'!$L$24</c:f>
              <c:strCache>
                <c:ptCount val="1"/>
                <c:pt idx="0">
                  <c:v>排水路</c:v>
                </c:pt>
              </c:strCache>
            </c:strRef>
          </c:tx>
          <c:spPr>
            <a:pattFill prst="wdDnDiag">
              <a:fgClr>
                <a:srgbClr val="0000FF"/>
              </a:fgClr>
              <a:bgClr>
                <a:srgbClr val="00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wdDnDiag">
                <a:fgClr>
                  <a:srgbClr val="0000FF"/>
                </a:fgClr>
                <a:bgClr>
                  <a:srgbClr val="00FFFF"/>
                </a:bgClr>
              </a:pattFill>
            </c:spPr>
          </c:dPt>
          <c:cat>
            <c:strRef>
              <c:f>'排水（區排及中小排）工程'!$J$42:$J$60</c:f>
              <c:strCache/>
            </c:strRef>
          </c:cat>
          <c:val>
            <c:numRef>
              <c:f>'排水（區排及中小排）工程'!$K$42:$K$60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hape val="box"/>
        </c:ser>
        <c:gapDepth val="0"/>
        <c:shape val="box"/>
        <c:axId val="64127230"/>
        <c:axId val="40274159"/>
      </c:bar3DChart>
      <c:catAx>
        <c:axId val="64127230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txPr>
          <a:bodyPr vert="wordArtVert" rot="0"/>
          <a:lstStyle/>
          <a:p>
            <a:pPr>
              <a:defRPr lang="en-US" cap="none" sz="1000" b="0" i="0" u="none" baseline="0"/>
            </a:pPr>
          </a:p>
        </c:txPr>
        <c:crossAx val="40274159"/>
        <c:crosses val="autoZero"/>
        <c:auto val="0"/>
        <c:lblOffset val="100"/>
        <c:noMultiLvlLbl val="0"/>
      </c:catAx>
      <c:valAx>
        <c:axId val="40274159"/>
        <c:scaling>
          <c:orientation val="minMax"/>
          <c:max val="8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64127230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solidFill/>
        </a:ln>
      </c:spPr>
      <c:thickness val="0"/>
    </c:sideWall>
    <c:backWall>
      <c:spPr>
        <a:noFill/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民國96年</a:t>
            </a:r>
          </a:p>
        </c:rich>
      </c:tx>
      <c:layout>
        <c:manualLayout>
          <c:xMode val="factor"/>
          <c:yMode val="factor"/>
          <c:x val="0.01175"/>
          <c:y val="-0.01125"/>
        </c:manualLayout>
      </c:layout>
      <c:spPr>
        <a:noFill/>
        <a:ln>
          <a:noFill/>
        </a:ln>
      </c:spPr>
    </c:title>
    <c:view3D>
      <c:rotX val="36"/>
      <c:rotY val="44"/>
      <c:depthPercent val="200"/>
      <c:rAngAx val="1"/>
    </c:view3D>
    <c:plotArea>
      <c:layout>
        <c:manualLayout>
          <c:xMode val="edge"/>
          <c:yMode val="edge"/>
          <c:x val="0"/>
          <c:y val="0.1015"/>
          <c:w val="0.958"/>
          <c:h val="0.84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'排水（區排及中小排）工程'!$K$133</c:f>
              <c:strCache>
                <c:ptCount val="1"/>
                <c:pt idx="0">
                  <c:v>排水路</c:v>
                </c:pt>
              </c:strCache>
            </c:strRef>
          </c:tx>
          <c:spPr>
            <a:pattFill prst="trellis">
              <a:fgClr>
                <a:srgbClr val="0080C0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trellis">
                <a:fgClr>
                  <a:srgbClr val="0080C0"/>
                </a:fgClr>
                <a:bgClr>
                  <a:srgbClr val="C0C0C0"/>
                </a:bgClr>
              </a:pattFill>
            </c:spPr>
          </c:dPt>
          <c:cat>
            <c:strRef>
              <c:f>'排水（區排及中小排）工程'!$J$134:$J$152</c:f>
              <c:strCache/>
            </c:strRef>
          </c:cat>
          <c:val>
            <c:numRef>
              <c:f>'排水（區排及中小排）工程'!$K$134:$K$152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hape val="box"/>
        </c:ser>
        <c:gapDepth val="0"/>
        <c:shape val="box"/>
        <c:axId val="26923112"/>
        <c:axId val="40981417"/>
      </c:bar3DChart>
      <c:catAx>
        <c:axId val="269231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40981417"/>
        <c:crosses val="autoZero"/>
        <c:auto val="0"/>
        <c:lblOffset val="100"/>
        <c:noMultiLvlLbl val="0"/>
      </c:catAx>
      <c:valAx>
        <c:axId val="40981417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crossAx val="26923112"/>
        <c:crossesAt val="1"/>
        <c:crossBetween val="between"/>
        <c:dispUnits/>
        <c:majorUnit val="2500"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solidFill/>
        </a:ln>
      </c:spPr>
      <c:thickness val="0"/>
    </c:sideWall>
    <c:backWall>
      <c:spPr>
        <a:noFill/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0" i="0" u="none" baseline="0"/>
              <a:t>民國96年度</a:t>
            </a:r>
          </a:p>
        </c:rich>
      </c:tx>
      <c:layout>
        <c:manualLayout>
          <c:xMode val="factor"/>
          <c:yMode val="factor"/>
          <c:x val="0.00375"/>
          <c:y val="-0.02175"/>
        </c:manualLayout>
      </c:layout>
      <c:spPr>
        <a:noFill/>
        <a:ln>
          <a:noFill/>
        </a:ln>
      </c:spPr>
    </c:title>
    <c:view3D>
      <c:rotX val="23"/>
      <c:rotY val="44"/>
      <c:depthPercent val="200"/>
      <c:rAngAx val="1"/>
    </c:view3D>
    <c:plotArea>
      <c:layout>
        <c:manualLayout>
          <c:xMode val="edge"/>
          <c:yMode val="edge"/>
          <c:x val="0.08625"/>
          <c:y val="0.06425"/>
          <c:w val="0.78425"/>
          <c:h val="0.91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'排水（區排及中小排）工程'!$L$24</c:f>
              <c:strCache>
                <c:ptCount val="1"/>
                <c:pt idx="0">
                  <c:v>排水路</c:v>
                </c:pt>
              </c:strCache>
            </c:strRef>
          </c:tx>
          <c:spPr>
            <a:pattFill prst="wdDnDiag">
              <a:fgClr>
                <a:srgbClr val="00CCFF"/>
              </a:fgClr>
              <a:bgClr>
                <a:srgbClr val="8080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wdDnDiag">
                <a:fgClr>
                  <a:srgbClr val="00CCFF"/>
                </a:fgClr>
                <a:bgClr>
                  <a:srgbClr val="8080FF"/>
                </a:bgClr>
              </a:pattFill>
            </c:spPr>
          </c:dPt>
          <c:cat>
            <c:strRef>
              <c:f>'排水（區排及中小排）工程'!$K$25:$K$34</c:f>
              <c:strCache/>
            </c:strRef>
          </c:cat>
          <c:val>
            <c:numRef>
              <c:f>'排水（區排及中小排）工程'!$L$25:$L$34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gapDepth val="0"/>
        <c:shape val="box"/>
        <c:axId val="33288434"/>
        <c:axId val="31160451"/>
      </c:bar3DChart>
      <c:catAx>
        <c:axId val="3328843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txPr>
          <a:bodyPr vert="wordArtVert" rot="0"/>
          <a:lstStyle/>
          <a:p>
            <a:pPr>
              <a:defRPr lang="en-US" cap="none" sz="1000" b="0" i="0" u="none" baseline="0"/>
            </a:pPr>
          </a:p>
        </c:txPr>
        <c:crossAx val="31160451"/>
        <c:crosses val="autoZero"/>
        <c:auto val="0"/>
        <c:lblOffset val="100"/>
        <c:noMultiLvlLbl val="0"/>
      </c:catAx>
      <c:valAx>
        <c:axId val="31160451"/>
        <c:scaling>
          <c:orientation val="minMax"/>
          <c:max val="2400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33288434"/>
        <c:crossesAt val="1"/>
        <c:crossBetween val="between"/>
        <c:dispUnits/>
        <c:majorUnit val="40000"/>
        <c:minorUnit val="10000"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solidFill/>
        </a:ln>
      </c:spPr>
      <c:thickness val="0"/>
    </c:sideWall>
    <c:backWall>
      <c:spPr>
        <a:noFill/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民國96年度</a:t>
            </a:r>
          </a:p>
        </c:rich>
      </c:tx>
      <c:layout>
        <c:manualLayout>
          <c:xMode val="factor"/>
          <c:yMode val="factor"/>
          <c:x val="-0.00175"/>
          <c:y val="-0.0205"/>
        </c:manualLayout>
      </c:layout>
      <c:spPr>
        <a:noFill/>
        <a:ln>
          <a:noFill/>
        </a:ln>
      </c:spPr>
    </c:title>
    <c:view3D>
      <c:rotX val="15"/>
      <c:rotY val="40"/>
      <c:depthPercent val="200"/>
      <c:rAngAx val="1"/>
    </c:view3D>
    <c:plotArea>
      <c:layout>
        <c:manualLayout>
          <c:xMode val="edge"/>
          <c:yMode val="edge"/>
          <c:x val="0.01675"/>
          <c:y val="0.09775"/>
          <c:w val="0.9005"/>
          <c:h val="0.90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'排水（區排及中小排）工程'!$K$66</c:f>
              <c:strCache>
                <c:ptCount val="1"/>
                <c:pt idx="0">
                  <c:v>排水路</c:v>
                </c:pt>
              </c:strCache>
            </c:strRef>
          </c:tx>
          <c:spPr>
            <a:pattFill prst="pct90">
              <a:fgClr>
                <a:srgbClr val="69FFFF"/>
              </a:fgClr>
              <a:bgClr>
                <a:srgbClr val="008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C0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pct90">
                <a:fgClr>
                  <a:srgbClr val="69FFFF"/>
                </a:fgClr>
                <a:bgClr>
                  <a:srgbClr val="0080C0"/>
                </a:bgClr>
              </a:pattFill>
            </c:spPr>
          </c:dPt>
          <c:cat>
            <c:strRef>
              <c:f>'排水（區排及中小排）工程'!$J$67:$J$83</c:f>
              <c:strCache/>
            </c:strRef>
          </c:cat>
          <c:val>
            <c:numRef>
              <c:f>'排水（區排及中小排）工程'!$K$67:$K$83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hape val="box"/>
        </c:ser>
        <c:gapDepth val="0"/>
        <c:shape val="box"/>
        <c:axId val="12008604"/>
        <c:axId val="40968573"/>
      </c:bar3DChart>
      <c:catAx>
        <c:axId val="12008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40968573"/>
        <c:crosses val="autoZero"/>
        <c:auto val="0"/>
        <c:lblOffset val="100"/>
        <c:noMultiLvlLbl val="0"/>
      </c:catAx>
      <c:valAx>
        <c:axId val="40968573"/>
        <c:scaling>
          <c:orientation val="minMax"/>
          <c:max val="360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12008604"/>
        <c:crossesAt val="1"/>
        <c:crossBetween val="between"/>
        <c:dispUnits/>
        <c:majorUnit val="5000"/>
        <c:minorUnit val="250"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solidFill/>
        </a:ln>
      </c:spPr>
      <c:thickness val="0"/>
    </c:sideWall>
    <c:backWall>
      <c:spPr>
        <a:noFill/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0.10075</cdr:x>
      <cdr:y>1</cdr:y>
    </cdr:from>
    <cdr:to>
      <cdr:x>0.14175</cdr:x>
      <cdr:y>1</cdr:y>
    </cdr:to>
    <cdr:sp>
      <cdr:nvSpPr>
        <cdr:cNvPr id="1" name="文字 2"/>
        <cdr:cNvSpPr txBox="1">
          <a:spLocks noChangeArrowheads="1"/>
        </cdr:cNvSpPr>
      </cdr:nvSpPr>
      <cdr:spPr>
        <a:xfrm>
          <a:off x="561975" y="3467100"/>
          <a:ext cx="228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0.1015</cdr:x>
      <cdr:y>1</cdr:y>
    </cdr:from>
    <cdr:to>
      <cdr:x>0.143</cdr:x>
      <cdr:y>1</cdr:y>
    </cdr:to>
    <cdr:sp>
      <cdr:nvSpPr>
        <cdr:cNvPr id="1" name="文字 2"/>
        <cdr:cNvSpPr txBox="1">
          <a:spLocks noChangeArrowheads="1"/>
        </cdr:cNvSpPr>
      </cdr:nvSpPr>
      <cdr:spPr>
        <a:xfrm>
          <a:off x="552450" y="3267075"/>
          <a:ext cx="228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0.1015</cdr:x>
      <cdr:y>1</cdr:y>
    </cdr:from>
    <cdr:to>
      <cdr:x>0.14425</cdr:x>
      <cdr:y>1</cdr:y>
    </cdr:to>
    <cdr:sp>
      <cdr:nvSpPr>
        <cdr:cNvPr id="1" name="文字 2"/>
        <cdr:cNvSpPr txBox="1">
          <a:spLocks noChangeArrowheads="1"/>
        </cdr:cNvSpPr>
      </cdr:nvSpPr>
      <cdr:spPr>
        <a:xfrm>
          <a:off x="542925" y="3343275"/>
          <a:ext cx="228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0.1015</cdr:x>
      <cdr:y>1</cdr:y>
    </cdr:from>
    <cdr:to>
      <cdr:x>0.14125</cdr:x>
      <cdr:y>1</cdr:y>
    </cdr:to>
    <cdr:sp>
      <cdr:nvSpPr>
        <cdr:cNvPr id="1" name="文字 2"/>
        <cdr:cNvSpPr txBox="1">
          <a:spLocks noChangeArrowheads="1"/>
        </cdr:cNvSpPr>
      </cdr:nvSpPr>
      <cdr:spPr>
        <a:xfrm>
          <a:off x="581025" y="3238500"/>
          <a:ext cx="2286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</cdr:x>
      <cdr:y>1</cdr:y>
    </cdr:from>
    <cdr:to>
      <cdr:x>0.145</cdr:x>
      <cdr:y>1</cdr:y>
    </cdr:to>
    <cdr:sp>
      <cdr:nvSpPr>
        <cdr:cNvPr id="1" name="文字 2"/>
        <cdr:cNvSpPr txBox="1">
          <a:spLocks noChangeArrowheads="1"/>
        </cdr:cNvSpPr>
      </cdr:nvSpPr>
      <cdr:spPr>
        <a:xfrm>
          <a:off x="514350" y="2647950"/>
          <a:ext cx="228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0.1015</cdr:x>
      <cdr:y>1</cdr:y>
    </cdr:from>
    <cdr:to>
      <cdr:x>0.1015</cdr:x>
      <cdr:y>1</cdr:y>
    </cdr:to>
    <cdr:sp>
      <cdr:nvSpPr>
        <cdr:cNvPr id="1" name="文字 2"/>
        <cdr:cNvSpPr txBox="1">
          <a:spLocks noChangeArrowheads="1"/>
        </cdr:cNvSpPr>
      </cdr:nvSpPr>
      <cdr:spPr>
        <a:xfrm>
          <a:off x="581025" y="36957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82</xdr:row>
      <xdr:rowOff>180975</xdr:rowOff>
    </xdr:from>
    <xdr:to>
      <xdr:col>8</xdr:col>
      <xdr:colOff>266700</xdr:colOff>
      <xdr:row>97</xdr:row>
      <xdr:rowOff>133350</xdr:rowOff>
    </xdr:to>
    <xdr:graphicFrame>
      <xdr:nvGraphicFramePr>
        <xdr:cNvPr id="1" name="Chart 17"/>
        <xdr:cNvGraphicFramePr/>
      </xdr:nvGraphicFramePr>
      <xdr:xfrm>
        <a:off x="38100" y="20002500"/>
        <a:ext cx="55816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</xdr:row>
      <xdr:rowOff>171450</xdr:rowOff>
    </xdr:from>
    <xdr:to>
      <xdr:col>8</xdr:col>
      <xdr:colOff>171450</xdr:colOff>
      <xdr:row>22</xdr:row>
      <xdr:rowOff>104775</xdr:rowOff>
    </xdr:to>
    <xdr:graphicFrame>
      <xdr:nvGraphicFramePr>
        <xdr:cNvPr id="2" name="Chart 37"/>
        <xdr:cNvGraphicFramePr/>
      </xdr:nvGraphicFramePr>
      <xdr:xfrm>
        <a:off x="0" y="1590675"/>
        <a:ext cx="552450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43</xdr:row>
      <xdr:rowOff>76200</xdr:rowOff>
    </xdr:from>
    <xdr:to>
      <xdr:col>8</xdr:col>
      <xdr:colOff>104775</xdr:colOff>
      <xdr:row>57</xdr:row>
      <xdr:rowOff>180975</xdr:rowOff>
    </xdr:to>
    <xdr:graphicFrame>
      <xdr:nvGraphicFramePr>
        <xdr:cNvPr id="3" name="Chart 44"/>
        <xdr:cNvGraphicFramePr/>
      </xdr:nvGraphicFramePr>
      <xdr:xfrm>
        <a:off x="95250" y="9753600"/>
        <a:ext cx="5362575" cy="3343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103</xdr:row>
      <xdr:rowOff>66675</xdr:rowOff>
    </xdr:from>
    <xdr:to>
      <xdr:col>8</xdr:col>
      <xdr:colOff>438150</xdr:colOff>
      <xdr:row>120</xdr:row>
      <xdr:rowOff>0</xdr:rowOff>
    </xdr:to>
    <xdr:graphicFrame>
      <xdr:nvGraphicFramePr>
        <xdr:cNvPr id="4" name="Chart 20"/>
        <xdr:cNvGraphicFramePr/>
      </xdr:nvGraphicFramePr>
      <xdr:xfrm>
        <a:off x="57150" y="24717375"/>
        <a:ext cx="5734050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8</xdr:col>
      <xdr:colOff>152400</xdr:colOff>
      <xdr:row>0</xdr:row>
      <xdr:rowOff>0</xdr:rowOff>
    </xdr:to>
    <xdr:sp>
      <xdr:nvSpPr>
        <xdr:cNvPr id="5" name="文字 3"/>
        <xdr:cNvSpPr txBox="1">
          <a:spLocks noChangeArrowheads="1"/>
        </xdr:cNvSpPr>
      </xdr:nvSpPr>
      <xdr:spPr>
        <a:xfrm>
          <a:off x="85725" y="0"/>
          <a:ext cx="54197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400" b="0" i="0" u="none" baseline="0"/>
            <a:t>1.排水改善：民國九十一年度臺閩地區改善排水路71,379公尺，
  其中以臺南縣29,587公尺占 41.45%最多，屏東縣5,135公尺占
  7.19%次之。改善制水門14座，其中以臺南縣6座占42.86%最多
  ，嘉義縣5座占35.71%次之。</a:t>
          </a:r>
        </a:p>
      </xdr:txBody>
    </xdr:sp>
    <xdr:clientData/>
  </xdr:twoCellAnchor>
  <xdr:twoCellAnchor>
    <xdr:from>
      <xdr:col>0</xdr:col>
      <xdr:colOff>57150</xdr:colOff>
      <xdr:row>78</xdr:row>
      <xdr:rowOff>247650</xdr:rowOff>
    </xdr:from>
    <xdr:to>
      <xdr:col>7</xdr:col>
      <xdr:colOff>742950</xdr:colOff>
      <xdr:row>82</xdr:row>
      <xdr:rowOff>142875</xdr:rowOff>
    </xdr:to>
    <xdr:sp>
      <xdr:nvSpPr>
        <xdr:cNvPr id="6" name="文字 3"/>
        <xdr:cNvSpPr txBox="1">
          <a:spLocks noChangeArrowheads="1"/>
        </xdr:cNvSpPr>
      </xdr:nvSpPr>
      <xdr:spPr>
        <a:xfrm>
          <a:off x="57150" y="18964275"/>
          <a:ext cx="5257800" cy="10001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民國96年度災修及搶修排水路41,398公尺，其中以嘉義縣21,936公尺占總數之52.99%最多，屏東縣5,716公尺占總數之13.81%次之，第三為臺南縣5,040公尺占總數之12.17%。(如表9之1、表10)</a:t>
          </a:r>
        </a:p>
      </xdr:txBody>
    </xdr:sp>
    <xdr:clientData/>
  </xdr:twoCellAnchor>
  <xdr:twoCellAnchor>
    <xdr:from>
      <xdr:col>0</xdr:col>
      <xdr:colOff>57150</xdr:colOff>
      <xdr:row>97</xdr:row>
      <xdr:rowOff>247650</xdr:rowOff>
    </xdr:from>
    <xdr:to>
      <xdr:col>7</xdr:col>
      <xdr:colOff>752475</xdr:colOff>
      <xdr:row>102</xdr:row>
      <xdr:rowOff>161925</xdr:rowOff>
    </xdr:to>
    <xdr:sp>
      <xdr:nvSpPr>
        <xdr:cNvPr id="7" name="文字 3"/>
        <xdr:cNvSpPr txBox="1">
          <a:spLocks noChangeArrowheads="1"/>
        </xdr:cNvSpPr>
      </xdr:nvSpPr>
      <xdr:spPr>
        <a:xfrm>
          <a:off x="57150" y="23583900"/>
          <a:ext cx="5267325" cy="1019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民國96年區域排水設施受損計排水路79,079公尺，其中以臺南縣13,879公尺占總數之17.55%最多，嘉義縣13,740公尺占總數之17.38%次之，第三為雲林縣13,564 公尺占總數之17.15%。(如表9之2、表10)</a:t>
          </a:r>
        </a:p>
      </xdr:txBody>
    </xdr:sp>
    <xdr:clientData/>
  </xdr:twoCellAnchor>
  <xdr:twoCellAnchor>
    <xdr:from>
      <xdr:col>0</xdr:col>
      <xdr:colOff>76200</xdr:colOff>
      <xdr:row>22</xdr:row>
      <xdr:rowOff>142875</xdr:rowOff>
    </xdr:from>
    <xdr:to>
      <xdr:col>7</xdr:col>
      <xdr:colOff>762000</xdr:colOff>
      <xdr:row>31</xdr:row>
      <xdr:rowOff>142875</xdr:rowOff>
    </xdr:to>
    <xdr:sp>
      <xdr:nvSpPr>
        <xdr:cNvPr id="8" name="TextBox 5"/>
        <xdr:cNvSpPr txBox="1">
          <a:spLocks noChangeArrowheads="1"/>
        </xdr:cNvSpPr>
      </xdr:nvSpPr>
      <xdr:spPr>
        <a:xfrm>
          <a:off x="76200" y="4895850"/>
          <a:ext cx="5257800" cy="19526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350" b="0" i="0" u="none" baseline="0"/>
            <a:t>　　民國96年度維護排水路436,407公尺，其中以臺南縣223,282公尺占總數之51.16%最多，屏東縣114,169公尺占總數之26.16%次之，第三為臺南市49,588公尺占總數之11.36%。(如表9之1、表10)
　　另配合「易淹水地區水患治理計畫」特別預算，96年度區域排水共疏浚356公里，其中以雲林縣73公里占總數之20.51%最多，臺中市 65公里占總數之18.26%次之，彰化縣57公里占總數之16.01%。(如表9之1、表10)</a:t>
          </a:r>
        </a:p>
      </xdr:txBody>
    </xdr:sp>
    <xdr:clientData/>
  </xdr:twoCellAnchor>
  <xdr:twoCellAnchor>
    <xdr:from>
      <xdr:col>0</xdr:col>
      <xdr:colOff>190500</xdr:colOff>
      <xdr:row>31</xdr:row>
      <xdr:rowOff>142875</xdr:rowOff>
    </xdr:from>
    <xdr:to>
      <xdr:col>8</xdr:col>
      <xdr:colOff>19050</xdr:colOff>
      <xdr:row>42</xdr:row>
      <xdr:rowOff>95250</xdr:rowOff>
    </xdr:to>
    <xdr:graphicFrame>
      <xdr:nvGraphicFramePr>
        <xdr:cNvPr id="9" name="Chart 9"/>
        <xdr:cNvGraphicFramePr/>
      </xdr:nvGraphicFramePr>
      <xdr:xfrm>
        <a:off x="190500" y="6848475"/>
        <a:ext cx="5181600" cy="2647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619125</xdr:colOff>
      <xdr:row>31</xdr:row>
      <xdr:rowOff>180975</xdr:rowOff>
    </xdr:from>
    <xdr:to>
      <xdr:col>2</xdr:col>
      <xdr:colOff>419100</xdr:colOff>
      <xdr:row>33</xdr:row>
      <xdr:rowOff>47625</xdr:rowOff>
    </xdr:to>
    <xdr:sp>
      <xdr:nvSpPr>
        <xdr:cNvPr id="10" name="文字 10"/>
        <xdr:cNvSpPr txBox="1">
          <a:spLocks noChangeArrowheads="1"/>
        </xdr:cNvSpPr>
      </xdr:nvSpPr>
      <xdr:spPr>
        <a:xfrm>
          <a:off x="1076325" y="6886575"/>
          <a:ext cx="485775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公尺</a:t>
          </a:r>
        </a:p>
      </xdr:txBody>
    </xdr:sp>
    <xdr:clientData/>
  </xdr:twoCellAnchor>
  <xdr:twoCellAnchor>
    <xdr:from>
      <xdr:col>1</xdr:col>
      <xdr:colOff>571500</xdr:colOff>
      <xdr:row>30</xdr:row>
      <xdr:rowOff>133350</xdr:rowOff>
    </xdr:from>
    <xdr:to>
      <xdr:col>6</xdr:col>
      <xdr:colOff>628650</xdr:colOff>
      <xdr:row>31</xdr:row>
      <xdr:rowOff>190500</xdr:rowOff>
    </xdr:to>
    <xdr:sp>
      <xdr:nvSpPr>
        <xdr:cNvPr id="11" name="文字 6"/>
        <xdr:cNvSpPr txBox="1">
          <a:spLocks noChangeArrowheads="1"/>
        </xdr:cNvSpPr>
      </xdr:nvSpPr>
      <xdr:spPr>
        <a:xfrm>
          <a:off x="1028700" y="6629400"/>
          <a:ext cx="348615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圖21、區域排水維護工程─排水路</a:t>
          </a:r>
        </a:p>
      </xdr:txBody>
    </xdr:sp>
    <xdr:clientData/>
  </xdr:twoCellAnchor>
  <xdr:twoCellAnchor>
    <xdr:from>
      <xdr:col>1</xdr:col>
      <xdr:colOff>266700</xdr:colOff>
      <xdr:row>83</xdr:row>
      <xdr:rowOff>66675</xdr:rowOff>
    </xdr:from>
    <xdr:to>
      <xdr:col>2</xdr:col>
      <xdr:colOff>66675</xdr:colOff>
      <xdr:row>84</xdr:row>
      <xdr:rowOff>76200</xdr:rowOff>
    </xdr:to>
    <xdr:sp>
      <xdr:nvSpPr>
        <xdr:cNvPr id="12" name="文字 10"/>
        <xdr:cNvSpPr txBox="1">
          <a:spLocks noChangeArrowheads="1"/>
        </xdr:cNvSpPr>
      </xdr:nvSpPr>
      <xdr:spPr>
        <a:xfrm>
          <a:off x="723900" y="20164425"/>
          <a:ext cx="485775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公尺</a:t>
          </a:r>
        </a:p>
      </xdr:txBody>
    </xdr:sp>
    <xdr:clientData/>
  </xdr:twoCellAnchor>
  <xdr:twoCellAnchor>
    <xdr:from>
      <xdr:col>1</xdr:col>
      <xdr:colOff>438150</xdr:colOff>
      <xdr:row>104</xdr:row>
      <xdr:rowOff>28575</xdr:rowOff>
    </xdr:from>
    <xdr:to>
      <xdr:col>2</xdr:col>
      <xdr:colOff>238125</xdr:colOff>
      <xdr:row>105</xdr:row>
      <xdr:rowOff>104775</xdr:rowOff>
    </xdr:to>
    <xdr:sp>
      <xdr:nvSpPr>
        <xdr:cNvPr id="13" name="文字 10"/>
        <xdr:cNvSpPr txBox="1">
          <a:spLocks noChangeArrowheads="1"/>
        </xdr:cNvSpPr>
      </xdr:nvSpPr>
      <xdr:spPr>
        <a:xfrm>
          <a:off x="895350" y="24888825"/>
          <a:ext cx="485775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公尺</a:t>
          </a:r>
        </a:p>
      </xdr:txBody>
    </xdr:sp>
    <xdr:clientData/>
  </xdr:twoCellAnchor>
  <xdr:twoCellAnchor>
    <xdr:from>
      <xdr:col>1</xdr:col>
      <xdr:colOff>171450</xdr:colOff>
      <xdr:row>82</xdr:row>
      <xdr:rowOff>95250</xdr:rowOff>
    </xdr:from>
    <xdr:to>
      <xdr:col>7</xdr:col>
      <xdr:colOff>342900</xdr:colOff>
      <xdr:row>83</xdr:row>
      <xdr:rowOff>161925</xdr:rowOff>
    </xdr:to>
    <xdr:sp>
      <xdr:nvSpPr>
        <xdr:cNvPr id="14" name="文字 6"/>
        <xdr:cNvSpPr txBox="1">
          <a:spLocks noChangeArrowheads="1"/>
        </xdr:cNvSpPr>
      </xdr:nvSpPr>
      <xdr:spPr>
        <a:xfrm>
          <a:off x="628650" y="19916775"/>
          <a:ext cx="428625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圖24、區域排水災修及搶修工程─排水路</a:t>
          </a:r>
        </a:p>
      </xdr:txBody>
    </xdr:sp>
    <xdr:clientData/>
  </xdr:twoCellAnchor>
  <xdr:twoCellAnchor>
    <xdr:from>
      <xdr:col>1</xdr:col>
      <xdr:colOff>457200</xdr:colOff>
      <xdr:row>102</xdr:row>
      <xdr:rowOff>171450</xdr:rowOff>
    </xdr:from>
    <xdr:to>
      <xdr:col>7</xdr:col>
      <xdr:colOff>447675</xdr:colOff>
      <xdr:row>104</xdr:row>
      <xdr:rowOff>38100</xdr:rowOff>
    </xdr:to>
    <xdr:sp>
      <xdr:nvSpPr>
        <xdr:cNvPr id="15" name="文字 6"/>
        <xdr:cNvSpPr txBox="1">
          <a:spLocks noChangeArrowheads="1"/>
        </xdr:cNvSpPr>
      </xdr:nvSpPr>
      <xdr:spPr>
        <a:xfrm>
          <a:off x="914400" y="24612600"/>
          <a:ext cx="4105275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圖25、區域排水設施受損情形─排水路</a:t>
          </a:r>
        </a:p>
      </xdr:txBody>
    </xdr:sp>
    <xdr:clientData/>
  </xdr:twoCellAnchor>
  <xdr:twoCellAnchor>
    <xdr:from>
      <xdr:col>0</xdr:col>
      <xdr:colOff>66675</xdr:colOff>
      <xdr:row>146</xdr:row>
      <xdr:rowOff>0</xdr:rowOff>
    </xdr:from>
    <xdr:to>
      <xdr:col>7</xdr:col>
      <xdr:colOff>676275</xdr:colOff>
      <xdr:row>146</xdr:row>
      <xdr:rowOff>9525</xdr:rowOff>
    </xdr:to>
    <xdr:sp>
      <xdr:nvSpPr>
        <xdr:cNvPr id="16" name="文字 1"/>
        <xdr:cNvSpPr txBox="1">
          <a:spLocks noChangeArrowheads="1"/>
        </xdr:cNvSpPr>
      </xdr:nvSpPr>
      <xdr:spPr>
        <a:xfrm>
          <a:off x="66675" y="33327975"/>
          <a:ext cx="5181600" cy="95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>
              <a:latin typeface="標楷體"/>
              <a:ea typeface="標楷體"/>
              <a:cs typeface="標楷體"/>
            </a:rPr>
            <a:t>　　民國九十二年底臺閩地區土地總面積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3,618,804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公頃，其中臺灣地區為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3,600,618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公頃，金門縣為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15,306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公頃，連江縣為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2,880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公頃；臺灣地區耕地面積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844,094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公頃占臺灣地區土地總面積之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23.33%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；臺灣地區灌溉面積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372,284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公頃，占臺灣地區土地總面積之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10.29%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，占臺灣地區耕地面積之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44.10%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。
　　民國九十二年底臺灣地區十七個水利會所轄之灌溉面積共計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 372,284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公頃，其中位於臺灣省境內計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 370,832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公頃，位於臺北市境內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898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公頃，位於高雄市境內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 554 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公頃。灌溉面積最多者為雲林縣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55,947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公頃，占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15.03 %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，第二為彰化縣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45,295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公頃，占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 12.17  %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，第三為臺南縣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40,970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公頃，占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 11.01  %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。灌溉面積中又細分兩期作田、單期作田、輪作田、旱田，灌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溉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面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積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之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兩</a:t>
          </a:r>
        </a:p>
      </xdr:txBody>
    </xdr:sp>
    <xdr:clientData/>
  </xdr:twoCellAnchor>
  <xdr:twoCellAnchor>
    <xdr:from>
      <xdr:col>0</xdr:col>
      <xdr:colOff>0</xdr:colOff>
      <xdr:row>64</xdr:row>
      <xdr:rowOff>104775</xdr:rowOff>
    </xdr:from>
    <xdr:to>
      <xdr:col>8</xdr:col>
      <xdr:colOff>390525</xdr:colOff>
      <xdr:row>77</xdr:row>
      <xdr:rowOff>209550</xdr:rowOff>
    </xdr:to>
    <xdr:graphicFrame>
      <xdr:nvGraphicFramePr>
        <xdr:cNvPr id="17" name="Chart 26"/>
        <xdr:cNvGraphicFramePr/>
      </xdr:nvGraphicFramePr>
      <xdr:xfrm>
        <a:off x="0" y="14954250"/>
        <a:ext cx="5743575" cy="3695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58</xdr:row>
      <xdr:rowOff>142875</xdr:rowOff>
    </xdr:from>
    <xdr:to>
      <xdr:col>7</xdr:col>
      <xdr:colOff>742950</xdr:colOff>
      <xdr:row>62</xdr:row>
      <xdr:rowOff>209550</xdr:rowOff>
    </xdr:to>
    <xdr:sp>
      <xdr:nvSpPr>
        <xdr:cNvPr id="18" name="文字 3"/>
        <xdr:cNvSpPr txBox="1">
          <a:spLocks noChangeArrowheads="1"/>
        </xdr:cNvSpPr>
      </xdr:nvSpPr>
      <xdr:spPr>
        <a:xfrm>
          <a:off x="28575" y="13335000"/>
          <a:ext cx="5286375" cy="11715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民國96年度整治排水路116,333公尺，其中以臺南縣35,482公尺占總數之30.50 %最多，彰化縣22,621公尺占總數之19.45%次之，第三為臺北縣13,252公尺占總數之11.39%。(如表9之1、表10)</a:t>
          </a:r>
        </a:p>
      </xdr:txBody>
    </xdr:sp>
    <xdr:clientData/>
  </xdr:twoCellAnchor>
  <xdr:twoCellAnchor>
    <xdr:from>
      <xdr:col>1</xdr:col>
      <xdr:colOff>561975</xdr:colOff>
      <xdr:row>63</xdr:row>
      <xdr:rowOff>171450</xdr:rowOff>
    </xdr:from>
    <xdr:to>
      <xdr:col>7</xdr:col>
      <xdr:colOff>76200</xdr:colOff>
      <xdr:row>64</xdr:row>
      <xdr:rowOff>152400</xdr:rowOff>
    </xdr:to>
    <xdr:sp>
      <xdr:nvSpPr>
        <xdr:cNvPr id="19" name="文字 6"/>
        <xdr:cNvSpPr txBox="1">
          <a:spLocks noChangeArrowheads="1"/>
        </xdr:cNvSpPr>
      </xdr:nvSpPr>
      <xdr:spPr>
        <a:xfrm>
          <a:off x="1019175" y="14744700"/>
          <a:ext cx="3629025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圖23、區域排水整治工程─排水路</a:t>
          </a:r>
        </a:p>
      </xdr:txBody>
    </xdr:sp>
    <xdr:clientData/>
  </xdr:twoCellAnchor>
  <xdr:twoCellAnchor>
    <xdr:from>
      <xdr:col>1</xdr:col>
      <xdr:colOff>485775</xdr:colOff>
      <xdr:row>64</xdr:row>
      <xdr:rowOff>247650</xdr:rowOff>
    </xdr:from>
    <xdr:to>
      <xdr:col>2</xdr:col>
      <xdr:colOff>285750</xdr:colOff>
      <xdr:row>65</xdr:row>
      <xdr:rowOff>257175</xdr:rowOff>
    </xdr:to>
    <xdr:sp>
      <xdr:nvSpPr>
        <xdr:cNvPr id="20" name="文字 10"/>
        <xdr:cNvSpPr txBox="1">
          <a:spLocks noChangeArrowheads="1"/>
        </xdr:cNvSpPr>
      </xdr:nvSpPr>
      <xdr:spPr>
        <a:xfrm>
          <a:off x="942975" y="15097125"/>
          <a:ext cx="485775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公尺</a:t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7</xdr:col>
      <xdr:colOff>742950</xdr:colOff>
      <xdr:row>6</xdr:row>
      <xdr:rowOff>38100</xdr:rowOff>
    </xdr:to>
    <xdr:sp>
      <xdr:nvSpPr>
        <xdr:cNvPr id="21" name="文字 3"/>
        <xdr:cNvSpPr txBox="1">
          <a:spLocks noChangeArrowheads="1"/>
        </xdr:cNvSpPr>
      </xdr:nvSpPr>
      <xdr:spPr>
        <a:xfrm>
          <a:off x="28575" y="609600"/>
          <a:ext cx="5286375" cy="8382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民國96年度環境營造排水路27,541公尺，其中以臺南縣17,058公尺占總數之 61.94 %最多，新竹市4,555公尺占總數之16.54 %次之，第三為屏東縣2,580公尺占總數之9.37%。(如表9之1、表10)</a:t>
          </a:r>
        </a:p>
      </xdr:txBody>
    </xdr:sp>
    <xdr:clientData/>
  </xdr:twoCellAnchor>
  <xdr:twoCellAnchor>
    <xdr:from>
      <xdr:col>1</xdr:col>
      <xdr:colOff>419100</xdr:colOff>
      <xdr:row>6</xdr:row>
      <xdr:rowOff>0</xdr:rowOff>
    </xdr:from>
    <xdr:to>
      <xdr:col>7</xdr:col>
      <xdr:colOff>171450</xdr:colOff>
      <xdr:row>7</xdr:row>
      <xdr:rowOff>66675</xdr:rowOff>
    </xdr:to>
    <xdr:sp>
      <xdr:nvSpPr>
        <xdr:cNvPr id="22" name="文字 6"/>
        <xdr:cNvSpPr txBox="1">
          <a:spLocks noChangeArrowheads="1"/>
        </xdr:cNvSpPr>
      </xdr:nvSpPr>
      <xdr:spPr>
        <a:xfrm>
          <a:off x="876300" y="1409700"/>
          <a:ext cx="3867150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圖20、區域排水環境營造工程─排水路</a:t>
          </a:r>
        </a:p>
      </xdr:txBody>
    </xdr:sp>
    <xdr:clientData/>
  </xdr:twoCellAnchor>
  <xdr:twoCellAnchor>
    <xdr:from>
      <xdr:col>1</xdr:col>
      <xdr:colOff>361950</xdr:colOff>
      <xdr:row>7</xdr:row>
      <xdr:rowOff>38100</xdr:rowOff>
    </xdr:from>
    <xdr:to>
      <xdr:col>2</xdr:col>
      <xdr:colOff>161925</xdr:colOff>
      <xdr:row>8</xdr:row>
      <xdr:rowOff>47625</xdr:rowOff>
    </xdr:to>
    <xdr:sp>
      <xdr:nvSpPr>
        <xdr:cNvPr id="23" name="文字 10"/>
        <xdr:cNvSpPr txBox="1">
          <a:spLocks noChangeArrowheads="1"/>
        </xdr:cNvSpPr>
      </xdr:nvSpPr>
      <xdr:spPr>
        <a:xfrm>
          <a:off x="819150" y="1666875"/>
          <a:ext cx="485775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公尺</a:t>
          </a:r>
        </a:p>
      </xdr:txBody>
    </xdr:sp>
    <xdr:clientData/>
  </xdr:twoCellAnchor>
  <xdr:twoCellAnchor>
    <xdr:from>
      <xdr:col>0</xdr:col>
      <xdr:colOff>76200</xdr:colOff>
      <xdr:row>124</xdr:row>
      <xdr:rowOff>28575</xdr:rowOff>
    </xdr:from>
    <xdr:to>
      <xdr:col>8</xdr:col>
      <xdr:colOff>47625</xdr:colOff>
      <xdr:row>141</xdr:row>
      <xdr:rowOff>152400</xdr:rowOff>
    </xdr:to>
    <xdr:sp>
      <xdr:nvSpPr>
        <xdr:cNvPr id="24" name="文字 1"/>
        <xdr:cNvSpPr txBox="1">
          <a:spLocks noChangeArrowheads="1"/>
        </xdr:cNvSpPr>
      </xdr:nvSpPr>
      <xdr:spPr>
        <a:xfrm>
          <a:off x="76200" y="28794075"/>
          <a:ext cx="5324475" cy="36290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581025</xdr:colOff>
      <xdr:row>43</xdr:row>
      <xdr:rowOff>142875</xdr:rowOff>
    </xdr:from>
    <xdr:to>
      <xdr:col>2</xdr:col>
      <xdr:colOff>381000</xdr:colOff>
      <xdr:row>44</xdr:row>
      <xdr:rowOff>152400</xdr:rowOff>
    </xdr:to>
    <xdr:sp>
      <xdr:nvSpPr>
        <xdr:cNvPr id="25" name="文字 10"/>
        <xdr:cNvSpPr txBox="1">
          <a:spLocks noChangeArrowheads="1"/>
        </xdr:cNvSpPr>
      </xdr:nvSpPr>
      <xdr:spPr>
        <a:xfrm>
          <a:off x="1038225" y="9810750"/>
          <a:ext cx="485775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公里</a:t>
          </a:r>
        </a:p>
      </xdr:txBody>
    </xdr:sp>
    <xdr:clientData/>
  </xdr:twoCellAnchor>
  <xdr:twoCellAnchor>
    <xdr:from>
      <xdr:col>1</xdr:col>
      <xdr:colOff>647700</xdr:colOff>
      <xdr:row>42</xdr:row>
      <xdr:rowOff>152400</xdr:rowOff>
    </xdr:from>
    <xdr:to>
      <xdr:col>7</xdr:col>
      <xdr:colOff>19050</xdr:colOff>
      <xdr:row>43</xdr:row>
      <xdr:rowOff>152400</xdr:rowOff>
    </xdr:to>
    <xdr:sp>
      <xdr:nvSpPr>
        <xdr:cNvPr id="26" name="文字 6"/>
        <xdr:cNvSpPr txBox="1">
          <a:spLocks noChangeArrowheads="1"/>
        </xdr:cNvSpPr>
      </xdr:nvSpPr>
      <xdr:spPr>
        <a:xfrm>
          <a:off x="1104900" y="9544050"/>
          <a:ext cx="348615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圖22、區域排水維護工程─疏濬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3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6.00390625" style="1" customWidth="1"/>
    <col min="2" max="7" width="9.00390625" style="1" customWidth="1"/>
    <col min="8" max="8" width="10.25390625" style="1" customWidth="1"/>
    <col min="9" max="9" width="9.00390625" style="1" customWidth="1"/>
    <col min="10" max="10" width="10.375" style="1" customWidth="1"/>
    <col min="11" max="12" width="11.125" style="1" customWidth="1"/>
    <col min="13" max="14" width="8.625" style="1" customWidth="1"/>
    <col min="15" max="24" width="9.00390625" style="1" customWidth="1"/>
    <col min="25" max="25" width="9.625" style="1" customWidth="1"/>
    <col min="26" max="16384" width="9.00390625" style="1" customWidth="1"/>
  </cols>
  <sheetData>
    <row r="1" ht="25.5">
      <c r="A1" s="6" t="s">
        <v>33</v>
      </c>
    </row>
    <row r="2" ht="21">
      <c r="A2" s="16" t="s">
        <v>49</v>
      </c>
    </row>
    <row r="4" spans="11:12" ht="16.5">
      <c r="K4" s="5" t="s">
        <v>21</v>
      </c>
      <c r="L4" s="5" t="s">
        <v>21</v>
      </c>
    </row>
    <row r="5" spans="10:12" ht="16.5">
      <c r="J5" s="10" t="s">
        <v>10</v>
      </c>
      <c r="K5" s="7">
        <v>300</v>
      </c>
      <c r="L5" s="3">
        <f aca="true" t="shared" si="0" ref="L5:L12">K5/$K$13*100</f>
        <v>1.0892850659017466</v>
      </c>
    </row>
    <row r="6" spans="10:12" ht="16.5" customHeight="1">
      <c r="J6" s="11" t="s">
        <v>7</v>
      </c>
      <c r="K6" s="7">
        <v>1611</v>
      </c>
      <c r="L6" s="3">
        <f t="shared" si="0"/>
        <v>5.849460803892378</v>
      </c>
    </row>
    <row r="7" spans="1:12" ht="17.25" customHeight="1">
      <c r="A7" s="6"/>
      <c r="J7" s="11" t="s">
        <v>12</v>
      </c>
      <c r="K7" s="7">
        <v>497</v>
      </c>
      <c r="L7" s="3">
        <f t="shared" si="0"/>
        <v>1.8045822591772267</v>
      </c>
    </row>
    <row r="8" spans="1:12" ht="21.75" customHeight="1">
      <c r="A8" s="6"/>
      <c r="J8" s="11" t="s">
        <v>1</v>
      </c>
      <c r="K8" s="7">
        <v>478</v>
      </c>
      <c r="L8" s="3">
        <f t="shared" si="0"/>
        <v>1.7355942050034494</v>
      </c>
    </row>
    <row r="9" spans="1:12" ht="21.75" customHeight="1">
      <c r="A9" s="6"/>
      <c r="J9" s="11" t="s">
        <v>29</v>
      </c>
      <c r="K9" s="7">
        <v>17058</v>
      </c>
      <c r="L9" s="3">
        <f t="shared" si="0"/>
        <v>61.936748847173305</v>
      </c>
    </row>
    <row r="10" spans="1:12" ht="21.75" customHeight="1">
      <c r="A10" s="6"/>
      <c r="J10" s="13" t="s">
        <v>34</v>
      </c>
      <c r="K10" s="7">
        <v>2580</v>
      </c>
      <c r="L10" s="3">
        <f t="shared" si="0"/>
        <v>9.36785156675502</v>
      </c>
    </row>
    <row r="11" spans="1:14" ht="16.5" customHeight="1">
      <c r="A11" s="6"/>
      <c r="J11" s="13" t="s">
        <v>50</v>
      </c>
      <c r="K11" s="7">
        <v>4555</v>
      </c>
      <c r="L11" s="3">
        <f t="shared" si="0"/>
        <v>16.53897825060818</v>
      </c>
      <c r="N11" s="4"/>
    </row>
    <row r="12" spans="1:14" ht="16.5" customHeight="1">
      <c r="A12" s="6"/>
      <c r="J12" s="13" t="s">
        <v>32</v>
      </c>
      <c r="K12" s="12">
        <v>462</v>
      </c>
      <c r="L12" s="3">
        <f t="shared" si="0"/>
        <v>1.6774990014886897</v>
      </c>
      <c r="N12" s="3"/>
    </row>
    <row r="13" spans="1:14" ht="16.5" customHeight="1">
      <c r="A13" s="6"/>
      <c r="K13" s="7">
        <f>SUM(K5:K12)</f>
        <v>27541</v>
      </c>
      <c r="L13" s="7">
        <f>SUM(L5:L12)</f>
        <v>99.99999999999999</v>
      </c>
      <c r="N13" s="3"/>
    </row>
    <row r="14" spans="1:14" ht="16.5" customHeight="1">
      <c r="A14" s="6"/>
      <c r="K14" s="12"/>
      <c r="M14" s="3"/>
      <c r="N14" s="3"/>
    </row>
    <row r="15" spans="1:14" ht="16.5" customHeight="1">
      <c r="A15" s="6"/>
      <c r="J15" s="13"/>
      <c r="K15" s="12"/>
      <c r="M15" s="3"/>
      <c r="N15" s="3"/>
    </row>
    <row r="16" spans="1:14" ht="16.5" customHeight="1">
      <c r="A16" s="6"/>
      <c r="N16" s="3"/>
    </row>
    <row r="17" spans="1:14" ht="16.5" customHeight="1">
      <c r="A17" s="6"/>
      <c r="N17" s="3"/>
    </row>
    <row r="18" spans="1:14" ht="16.5" customHeight="1">
      <c r="A18" s="6"/>
      <c r="N18" s="3"/>
    </row>
    <row r="19" spans="1:14" ht="16.5" customHeight="1">
      <c r="A19" s="6"/>
      <c r="N19" s="3"/>
    </row>
    <row r="20" ht="16.5" customHeight="1">
      <c r="A20" s="6"/>
    </row>
    <row r="21" ht="15" customHeight="1">
      <c r="A21" s="6"/>
    </row>
    <row r="22" ht="4.5" customHeight="1" hidden="1">
      <c r="A22" s="6"/>
    </row>
    <row r="23" ht="21.75" customHeight="1">
      <c r="A23" s="16" t="s">
        <v>45</v>
      </c>
    </row>
    <row r="24" spans="11:13" ht="16.5" customHeight="1">
      <c r="K24" s="4"/>
      <c r="L24" s="5" t="s">
        <v>21</v>
      </c>
      <c r="M24" s="5" t="s">
        <v>21</v>
      </c>
    </row>
    <row r="25" spans="1:13" ht="16.5" customHeight="1">
      <c r="A25" s="6"/>
      <c r="K25" s="10" t="s">
        <v>10</v>
      </c>
      <c r="L25" s="7">
        <v>3250</v>
      </c>
      <c r="M25" s="3">
        <f aca="true" t="shared" si="1" ref="M25:M34">L25/$L$35*100</f>
        <v>0.7447176603491695</v>
      </c>
    </row>
    <row r="26" spans="1:13" ht="16.5" customHeight="1">
      <c r="A26" s="6"/>
      <c r="K26" s="10" t="s">
        <v>52</v>
      </c>
      <c r="L26" s="7">
        <v>320</v>
      </c>
      <c r="M26" s="3">
        <f t="shared" si="1"/>
        <v>0.07332604655745668</v>
      </c>
    </row>
    <row r="27" spans="1:13" ht="16.5" customHeight="1">
      <c r="A27" s="6"/>
      <c r="K27" s="11" t="s">
        <v>24</v>
      </c>
      <c r="L27" s="7">
        <v>199</v>
      </c>
      <c r="M27" s="3">
        <f t="shared" si="1"/>
        <v>0.045599635202918376</v>
      </c>
    </row>
    <row r="28" spans="1:13" ht="16.5" customHeight="1">
      <c r="A28" s="6"/>
      <c r="K28" s="11" t="s">
        <v>6</v>
      </c>
      <c r="L28" s="7">
        <v>223282</v>
      </c>
      <c r="M28" s="3">
        <f t="shared" si="1"/>
        <v>51.163707273256385</v>
      </c>
    </row>
    <row r="29" spans="1:13" ht="16.5" customHeight="1">
      <c r="A29" s="6"/>
      <c r="K29" s="11" t="s">
        <v>51</v>
      </c>
      <c r="L29" s="7">
        <v>31043</v>
      </c>
      <c r="M29" s="3">
        <f t="shared" si="1"/>
        <v>7.113313947759775</v>
      </c>
    </row>
    <row r="30" spans="1:13" ht="16.5" customHeight="1">
      <c r="A30" s="6"/>
      <c r="K30" s="11" t="s">
        <v>55</v>
      </c>
      <c r="L30" s="7">
        <v>114169</v>
      </c>
      <c r="M30" s="3">
        <f t="shared" si="1"/>
        <v>26.1611294044321</v>
      </c>
    </row>
    <row r="31" spans="1:13" ht="16.5" customHeight="1">
      <c r="A31" s="6"/>
      <c r="K31" s="11" t="s">
        <v>16</v>
      </c>
      <c r="L31" s="7">
        <v>9800</v>
      </c>
      <c r="M31" s="3">
        <f t="shared" si="1"/>
        <v>2.245610175822111</v>
      </c>
    </row>
    <row r="32" spans="1:13" ht="16.5" customHeight="1">
      <c r="A32" s="6"/>
      <c r="K32" s="13" t="s">
        <v>56</v>
      </c>
      <c r="L32" s="17">
        <v>156</v>
      </c>
      <c r="M32" s="3">
        <f t="shared" si="1"/>
        <v>0.035746447696760136</v>
      </c>
    </row>
    <row r="33" spans="1:13" ht="16.5" customHeight="1">
      <c r="A33" s="6"/>
      <c r="K33" s="11" t="s">
        <v>28</v>
      </c>
      <c r="L33" s="7">
        <v>49588</v>
      </c>
      <c r="M33" s="3">
        <f t="shared" si="1"/>
        <v>11.362787489659882</v>
      </c>
    </row>
    <row r="34" spans="1:13" ht="30" customHeight="1">
      <c r="A34" s="6"/>
      <c r="K34" s="11" t="s">
        <v>19</v>
      </c>
      <c r="L34" s="7">
        <v>4600</v>
      </c>
      <c r="M34" s="3">
        <f t="shared" si="1"/>
        <v>1.05406191926344</v>
      </c>
    </row>
    <row r="35" spans="1:13" ht="21.75" customHeight="1">
      <c r="A35" s="6"/>
      <c r="K35" s="11"/>
      <c r="L35" s="7">
        <f>SUM(L25:L34)</f>
        <v>436407</v>
      </c>
      <c r="M35" s="7">
        <f>SUM(M25:M34)</f>
        <v>100.00000000000001</v>
      </c>
    </row>
    <row r="36" spans="1:14" ht="15.75" customHeight="1">
      <c r="A36" s="6"/>
      <c r="N36" s="3"/>
    </row>
    <row r="37" spans="1:14" ht="15.75" customHeight="1">
      <c r="A37" s="6"/>
      <c r="N37" s="3"/>
    </row>
    <row r="38" spans="1:14" ht="15.75" customHeight="1">
      <c r="A38" s="6"/>
      <c r="N38" s="3"/>
    </row>
    <row r="39" spans="1:14" ht="15.75" customHeight="1">
      <c r="A39" s="6"/>
      <c r="N39" s="3"/>
    </row>
    <row r="40" spans="1:14" ht="15.75" customHeight="1">
      <c r="A40" s="6"/>
      <c r="N40" s="3"/>
    </row>
    <row r="41" spans="1:14" ht="15.75" customHeight="1">
      <c r="A41" s="6"/>
      <c r="J41" s="4"/>
      <c r="K41" s="5" t="s">
        <v>21</v>
      </c>
      <c r="L41" s="5" t="s">
        <v>21</v>
      </c>
      <c r="N41" s="3"/>
    </row>
    <row r="42" spans="1:14" ht="33" customHeight="1">
      <c r="A42" s="6"/>
      <c r="J42" s="10" t="s">
        <v>10</v>
      </c>
      <c r="K42" s="7">
        <v>1</v>
      </c>
      <c r="L42" s="14">
        <f aca="true" t="shared" si="2" ref="L42:L60">K42/$K$61*100</f>
        <v>0.2808988764044944</v>
      </c>
      <c r="N42" s="3"/>
    </row>
    <row r="43" spans="1:14" ht="21.75" customHeight="1">
      <c r="A43" s="6"/>
      <c r="J43" s="10" t="s">
        <v>54</v>
      </c>
      <c r="K43" s="7">
        <v>12</v>
      </c>
      <c r="L43" s="14">
        <f t="shared" si="2"/>
        <v>3.3707865168539324</v>
      </c>
      <c r="N43" s="3"/>
    </row>
    <row r="44" spans="1:14" ht="21.75" customHeight="1">
      <c r="A44" s="6"/>
      <c r="J44" s="10" t="s">
        <v>30</v>
      </c>
      <c r="K44" s="7">
        <v>26</v>
      </c>
      <c r="L44" s="14">
        <f t="shared" si="2"/>
        <v>7.303370786516854</v>
      </c>
      <c r="N44" s="3"/>
    </row>
    <row r="45" spans="1:14" ht="21.75" customHeight="1">
      <c r="A45" s="6"/>
      <c r="J45" s="11" t="s">
        <v>37</v>
      </c>
      <c r="K45" s="7">
        <v>14</v>
      </c>
      <c r="L45" s="14">
        <f t="shared" si="2"/>
        <v>3.932584269662921</v>
      </c>
      <c r="N45" s="3"/>
    </row>
    <row r="46" spans="1:14" ht="21.75" customHeight="1">
      <c r="A46" s="6"/>
      <c r="J46" s="11" t="s">
        <v>31</v>
      </c>
      <c r="K46" s="7">
        <v>9</v>
      </c>
      <c r="L46" s="14">
        <f t="shared" si="2"/>
        <v>2.528089887640449</v>
      </c>
      <c r="N46" s="3"/>
    </row>
    <row r="47" spans="1:14" ht="21.75" customHeight="1">
      <c r="A47" s="6"/>
      <c r="J47" s="11" t="s">
        <v>38</v>
      </c>
      <c r="K47" s="7">
        <v>21</v>
      </c>
      <c r="L47" s="14">
        <f t="shared" si="2"/>
        <v>5.8988764044943816</v>
      </c>
      <c r="M47" s="3"/>
      <c r="N47" s="3"/>
    </row>
    <row r="48" spans="1:12" ht="6" customHeight="1">
      <c r="A48" s="6"/>
      <c r="J48" s="11" t="s">
        <v>25</v>
      </c>
      <c r="K48" s="7">
        <v>57</v>
      </c>
      <c r="L48" s="14">
        <f t="shared" si="2"/>
        <v>16.01123595505618</v>
      </c>
    </row>
    <row r="49" spans="1:12" ht="30" customHeight="1">
      <c r="A49" s="6"/>
      <c r="J49" s="11" t="s">
        <v>23</v>
      </c>
      <c r="K49" s="17">
        <v>1</v>
      </c>
      <c r="L49" s="14">
        <f t="shared" si="2"/>
        <v>0.2808988764044944</v>
      </c>
    </row>
    <row r="50" spans="1:14" ht="21.75" customHeight="1">
      <c r="A50" s="6"/>
      <c r="J50" s="11" t="s">
        <v>35</v>
      </c>
      <c r="K50" s="7">
        <v>73</v>
      </c>
      <c r="L50" s="14">
        <f t="shared" si="2"/>
        <v>20.50561797752809</v>
      </c>
      <c r="N50" s="4"/>
    </row>
    <row r="51" spans="1:14" ht="15.75" customHeight="1">
      <c r="A51" s="6"/>
      <c r="J51" s="11" t="s">
        <v>36</v>
      </c>
      <c r="K51" s="7">
        <v>29</v>
      </c>
      <c r="L51" s="14">
        <f t="shared" si="2"/>
        <v>8.146067415730338</v>
      </c>
      <c r="N51" s="3"/>
    </row>
    <row r="52" spans="1:14" ht="15.75" customHeight="1">
      <c r="A52" s="6"/>
      <c r="J52" s="11" t="s">
        <v>22</v>
      </c>
      <c r="K52" s="7">
        <v>4</v>
      </c>
      <c r="L52" s="14">
        <f t="shared" si="2"/>
        <v>1.1235955056179776</v>
      </c>
      <c r="N52" s="3"/>
    </row>
    <row r="53" spans="1:14" ht="15.75" customHeight="1">
      <c r="A53" s="6"/>
      <c r="J53" s="11" t="s">
        <v>39</v>
      </c>
      <c r="K53" s="7">
        <v>18</v>
      </c>
      <c r="L53" s="14">
        <f t="shared" si="2"/>
        <v>5.056179775280898</v>
      </c>
      <c r="N53" s="3"/>
    </row>
    <row r="54" spans="1:14" ht="15.75" customHeight="1">
      <c r="A54" s="6"/>
      <c r="J54" s="11" t="s">
        <v>2</v>
      </c>
      <c r="K54" s="7">
        <v>6</v>
      </c>
      <c r="L54" s="14">
        <f t="shared" si="2"/>
        <v>1.6853932584269662</v>
      </c>
      <c r="N54" s="3"/>
    </row>
    <row r="55" spans="1:14" ht="15.75" customHeight="1">
      <c r="A55" s="6"/>
      <c r="J55" s="11" t="s">
        <v>40</v>
      </c>
      <c r="K55" s="7">
        <v>3</v>
      </c>
      <c r="L55" s="14">
        <f t="shared" si="2"/>
        <v>0.8426966292134831</v>
      </c>
      <c r="N55" s="3"/>
    </row>
    <row r="56" spans="1:14" ht="15.75" customHeight="1">
      <c r="A56" s="6"/>
      <c r="J56" s="11" t="s">
        <v>53</v>
      </c>
      <c r="K56" s="7">
        <v>5</v>
      </c>
      <c r="L56" s="14">
        <f t="shared" si="2"/>
        <v>1.4044943820224718</v>
      </c>
      <c r="N56" s="3"/>
    </row>
    <row r="57" spans="1:14" ht="15.75" customHeight="1">
      <c r="A57" s="6"/>
      <c r="J57" s="11" t="s">
        <v>41</v>
      </c>
      <c r="K57" s="7">
        <v>2</v>
      </c>
      <c r="L57" s="14">
        <f t="shared" si="2"/>
        <v>0.5617977528089888</v>
      </c>
      <c r="N57" s="3"/>
    </row>
    <row r="58" spans="1:14" ht="21.75" customHeight="1">
      <c r="A58" s="16" t="s">
        <v>46</v>
      </c>
      <c r="J58" s="11" t="s">
        <v>42</v>
      </c>
      <c r="K58" s="7">
        <v>7</v>
      </c>
      <c r="L58" s="14">
        <f t="shared" si="2"/>
        <v>1.9662921348314606</v>
      </c>
      <c r="N58" s="3"/>
    </row>
    <row r="59" spans="1:14" ht="21.75" customHeight="1">
      <c r="A59" s="6"/>
      <c r="J59" s="11" t="s">
        <v>43</v>
      </c>
      <c r="K59" s="17">
        <v>65</v>
      </c>
      <c r="L59" s="14">
        <f t="shared" si="2"/>
        <v>18.258426966292134</v>
      </c>
      <c r="N59" s="3"/>
    </row>
    <row r="60" spans="10:14" ht="21.75" customHeight="1">
      <c r="J60" s="11" t="s">
        <v>28</v>
      </c>
      <c r="K60" s="17">
        <v>3</v>
      </c>
      <c r="L60" s="14">
        <f t="shared" si="2"/>
        <v>0.8426966292134831</v>
      </c>
      <c r="N60" s="3"/>
    </row>
    <row r="61" spans="1:14" ht="21.75" customHeight="1">
      <c r="A61" s="6"/>
      <c r="K61" s="7">
        <f>SUM(K42:K60)</f>
        <v>356</v>
      </c>
      <c r="L61" s="7">
        <f>SUM(L42:L60)</f>
        <v>100</v>
      </c>
      <c r="N61" s="3"/>
    </row>
    <row r="62" spans="1:14" ht="21.75" customHeight="1">
      <c r="A62" s="6"/>
      <c r="L62" s="9"/>
      <c r="N62" s="3"/>
    </row>
    <row r="63" spans="12:14" ht="21.75" customHeight="1">
      <c r="L63" s="9"/>
      <c r="N63" s="3"/>
    </row>
    <row r="64" spans="1:14" ht="21.75" customHeight="1">
      <c r="A64" s="6"/>
      <c r="L64" s="9"/>
      <c r="N64" s="3"/>
    </row>
    <row r="65" spans="1:14" ht="21.75" customHeight="1">
      <c r="A65" s="6"/>
      <c r="L65" s="9"/>
      <c r="N65" s="3"/>
    </row>
    <row r="66" spans="1:14" ht="21.75" customHeight="1">
      <c r="A66" s="6"/>
      <c r="J66" s="4"/>
      <c r="K66" s="5" t="s">
        <v>21</v>
      </c>
      <c r="L66" s="4" t="s">
        <v>20</v>
      </c>
      <c r="M66" s="5" t="s">
        <v>21</v>
      </c>
      <c r="N66" s="4" t="s">
        <v>20</v>
      </c>
    </row>
    <row r="67" spans="1:14" ht="21.75" customHeight="1">
      <c r="A67" s="6"/>
      <c r="J67" s="10" t="s">
        <v>10</v>
      </c>
      <c r="K67" s="7">
        <v>13252</v>
      </c>
      <c r="L67" s="9">
        <v>0</v>
      </c>
      <c r="M67" s="3">
        <f aca="true" t="shared" si="3" ref="M67:M77">K67/$K$84*100</f>
        <v>11.39143665168095</v>
      </c>
      <c r="N67" s="3"/>
    </row>
    <row r="68" spans="1:14" ht="21.75" customHeight="1">
      <c r="A68" s="6"/>
      <c r="J68" s="11" t="s">
        <v>11</v>
      </c>
      <c r="K68" s="7">
        <v>690</v>
      </c>
      <c r="L68" s="9">
        <v>0</v>
      </c>
      <c r="M68" s="3">
        <f t="shared" si="3"/>
        <v>0.5931249086673601</v>
      </c>
      <c r="N68" s="3"/>
    </row>
    <row r="69" spans="1:14" ht="21.75" customHeight="1">
      <c r="A69" s="6"/>
      <c r="J69" s="11" t="s">
        <v>7</v>
      </c>
      <c r="K69" s="7">
        <v>1187</v>
      </c>
      <c r="L69" s="9">
        <v>0</v>
      </c>
      <c r="M69" s="3">
        <f t="shared" si="3"/>
        <v>1.0203467631712413</v>
      </c>
      <c r="N69" s="3"/>
    </row>
    <row r="70" spans="1:14" ht="21.75" customHeight="1">
      <c r="A70" s="6"/>
      <c r="J70" s="11" t="s">
        <v>12</v>
      </c>
      <c r="K70" s="7">
        <v>1869</v>
      </c>
      <c r="L70" s="9">
        <v>0</v>
      </c>
      <c r="M70" s="3">
        <f t="shared" si="3"/>
        <v>1.6065948613033274</v>
      </c>
      <c r="N70" s="3"/>
    </row>
    <row r="71" spans="1:14" ht="21.75" customHeight="1">
      <c r="A71" s="6"/>
      <c r="J71" s="11" t="s">
        <v>1</v>
      </c>
      <c r="K71" s="7">
        <v>13022</v>
      </c>
      <c r="L71" s="9">
        <v>0</v>
      </c>
      <c r="M71" s="3">
        <f t="shared" si="3"/>
        <v>11.19372834879183</v>
      </c>
      <c r="N71" s="3"/>
    </row>
    <row r="72" spans="1:14" ht="21.75" customHeight="1">
      <c r="A72" s="6"/>
      <c r="J72" s="11" t="s">
        <v>8</v>
      </c>
      <c r="K72" s="7">
        <v>8205</v>
      </c>
      <c r="L72" s="9">
        <v>0</v>
      </c>
      <c r="M72" s="3">
        <f t="shared" si="3"/>
        <v>7.05302880524013</v>
      </c>
      <c r="N72" s="3"/>
    </row>
    <row r="73" spans="1:14" ht="21.75" customHeight="1">
      <c r="A73" s="6"/>
      <c r="J73" s="11" t="s">
        <v>13</v>
      </c>
      <c r="K73" s="7">
        <v>22621</v>
      </c>
      <c r="L73" s="9">
        <v>0</v>
      </c>
      <c r="M73" s="3">
        <f t="shared" si="3"/>
        <v>19.445041389803407</v>
      </c>
      <c r="N73" s="3"/>
    </row>
    <row r="74" spans="1:14" ht="21.75" customHeight="1">
      <c r="A74" s="6"/>
      <c r="J74" s="11" t="s">
        <v>3</v>
      </c>
      <c r="K74" s="7">
        <v>1516</v>
      </c>
      <c r="L74" s="9">
        <v>0</v>
      </c>
      <c r="M74" s="3">
        <f t="shared" si="3"/>
        <v>1.3031555964343737</v>
      </c>
      <c r="N74" s="3"/>
    </row>
    <row r="75" spans="1:14" ht="21.75" customHeight="1">
      <c r="A75" s="6"/>
      <c r="J75" s="11" t="s">
        <v>0</v>
      </c>
      <c r="K75" s="7">
        <v>1928</v>
      </c>
      <c r="L75" s="9">
        <v>0</v>
      </c>
      <c r="M75" s="3">
        <f t="shared" si="3"/>
        <v>1.6573113390009713</v>
      </c>
      <c r="N75" s="3"/>
    </row>
    <row r="76" spans="1:14" ht="21.75" customHeight="1">
      <c r="A76" s="6"/>
      <c r="J76" s="11" t="s">
        <v>14</v>
      </c>
      <c r="K76" s="7">
        <v>6986</v>
      </c>
      <c r="L76" s="9">
        <v>0</v>
      </c>
      <c r="M76" s="3">
        <f t="shared" si="3"/>
        <v>6.005174799927794</v>
      </c>
      <c r="N76" s="3"/>
    </row>
    <row r="77" spans="1:14" ht="21.75" customHeight="1">
      <c r="A77" s="6"/>
      <c r="J77" s="11" t="s">
        <v>6</v>
      </c>
      <c r="K77" s="7">
        <v>35482</v>
      </c>
      <c r="L77" s="9">
        <v>0</v>
      </c>
      <c r="M77" s="3">
        <f t="shared" si="3"/>
        <v>30.500373926572856</v>
      </c>
      <c r="N77" s="3"/>
    </row>
    <row r="78" spans="1:13" ht="21.75" customHeight="1">
      <c r="A78" s="6"/>
      <c r="J78" s="11" t="s">
        <v>4</v>
      </c>
      <c r="K78" s="17">
        <v>1891</v>
      </c>
      <c r="L78" s="9">
        <v>0</v>
      </c>
      <c r="M78" s="3">
        <f aca="true" t="shared" si="4" ref="M78:M83">K78/$K$84*100</f>
        <v>1.6255060902753304</v>
      </c>
    </row>
    <row r="79" spans="1:13" ht="21.75" customHeight="1">
      <c r="A79" s="16" t="s">
        <v>47</v>
      </c>
      <c r="J79" s="11" t="s">
        <v>2</v>
      </c>
      <c r="K79" s="17">
        <v>2854</v>
      </c>
      <c r="L79" s="9">
        <v>0</v>
      </c>
      <c r="M79" s="3">
        <f t="shared" si="4"/>
        <v>2.4533021584589068</v>
      </c>
    </row>
    <row r="80" spans="1:13" ht="21.75" customHeight="1">
      <c r="A80" s="6"/>
      <c r="J80" s="11" t="s">
        <v>5</v>
      </c>
      <c r="K80" s="17">
        <v>3177</v>
      </c>
      <c r="L80" s="9">
        <v>0</v>
      </c>
      <c r="M80" s="3">
        <f t="shared" si="4"/>
        <v>2.7309533838205837</v>
      </c>
    </row>
    <row r="81" spans="1:13" ht="21.75" customHeight="1">
      <c r="A81" s="6"/>
      <c r="J81" s="11" t="s">
        <v>16</v>
      </c>
      <c r="K81" s="17">
        <v>380</v>
      </c>
      <c r="L81" s="9">
        <v>0</v>
      </c>
      <c r="M81" s="3">
        <f t="shared" si="4"/>
        <v>0.32664850042550264</v>
      </c>
    </row>
    <row r="82" spans="1:13" ht="21.75" customHeight="1">
      <c r="A82" s="6"/>
      <c r="J82" s="13" t="s">
        <v>17</v>
      </c>
      <c r="K82" s="17">
        <v>1107</v>
      </c>
      <c r="L82" s="9">
        <v>0</v>
      </c>
      <c r="M82" s="3">
        <f t="shared" si="4"/>
        <v>0.9515786578185038</v>
      </c>
    </row>
    <row r="83" spans="1:14" ht="21.75" customHeight="1">
      <c r="A83" s="6"/>
      <c r="J83" s="11" t="s">
        <v>44</v>
      </c>
      <c r="K83" s="17">
        <v>166</v>
      </c>
      <c r="L83" s="9">
        <v>0</v>
      </c>
      <c r="M83" s="3">
        <f t="shared" si="4"/>
        <v>0.1426938186069301</v>
      </c>
      <c r="N83" s="3"/>
    </row>
    <row r="84" spans="1:13" ht="21.75" customHeight="1">
      <c r="A84" s="6"/>
      <c r="K84" s="9">
        <f>SUM(K67:K83)</f>
        <v>116333</v>
      </c>
      <c r="L84" s="9">
        <f>SUM(L67:L83)</f>
        <v>0</v>
      </c>
      <c r="M84" s="9">
        <f>SUM(M67:M83)</f>
        <v>100</v>
      </c>
    </row>
    <row r="85" ht="27" customHeight="1">
      <c r="A85" s="6"/>
    </row>
    <row r="86" ht="21.75" customHeight="1"/>
    <row r="87" ht="20.25" customHeight="1">
      <c r="A87" s="6"/>
    </row>
    <row r="88" spans="10:14" ht="16.5">
      <c r="J88" s="4"/>
      <c r="K88" s="5" t="s">
        <v>21</v>
      </c>
      <c r="L88" s="4" t="s">
        <v>20</v>
      </c>
      <c r="M88" s="5" t="s">
        <v>21</v>
      </c>
      <c r="N88" s="4" t="s">
        <v>20</v>
      </c>
    </row>
    <row r="89" spans="10:14" ht="16.5">
      <c r="J89" s="10" t="s">
        <v>10</v>
      </c>
      <c r="K89" s="18">
        <v>64</v>
      </c>
      <c r="L89" s="9">
        <v>0</v>
      </c>
      <c r="M89" s="3">
        <f aca="true" t="shared" si="5" ref="M89:M104">K89/$K$105*100</f>
        <v>0.15459684042707378</v>
      </c>
      <c r="N89" s="3"/>
    </row>
    <row r="90" spans="10:14" ht="16.5">
      <c r="J90" s="11" t="s">
        <v>11</v>
      </c>
      <c r="K90" s="18">
        <v>415</v>
      </c>
      <c r="L90" s="9">
        <v>0</v>
      </c>
      <c r="M90" s="3">
        <f t="shared" si="5"/>
        <v>1.0024638871443063</v>
      </c>
      <c r="N90" s="3"/>
    </row>
    <row r="91" spans="10:14" ht="15.75" customHeight="1">
      <c r="J91" s="11" t="s">
        <v>7</v>
      </c>
      <c r="K91" s="18">
        <v>408</v>
      </c>
      <c r="L91" s="9">
        <v>0</v>
      </c>
      <c r="M91" s="3">
        <f t="shared" si="5"/>
        <v>0.9855548577225953</v>
      </c>
      <c r="N91" s="3"/>
    </row>
    <row r="92" spans="10:14" ht="16.5">
      <c r="J92" s="11" t="s">
        <v>12</v>
      </c>
      <c r="K92" s="18">
        <v>66</v>
      </c>
      <c r="L92" s="9">
        <v>0</v>
      </c>
      <c r="M92" s="3">
        <f t="shared" si="5"/>
        <v>0.15942799169041982</v>
      </c>
      <c r="N92" s="3"/>
    </row>
    <row r="93" spans="10:14" ht="16.5">
      <c r="J93" s="11" t="s">
        <v>1</v>
      </c>
      <c r="K93" s="18">
        <v>1483</v>
      </c>
      <c r="L93" s="9">
        <v>0</v>
      </c>
      <c r="M93" s="3">
        <f t="shared" si="5"/>
        <v>3.5822986617711003</v>
      </c>
      <c r="N93" s="3"/>
    </row>
    <row r="94" spans="10:14" ht="16.5">
      <c r="J94" s="11" t="s">
        <v>8</v>
      </c>
      <c r="K94" s="18">
        <v>356</v>
      </c>
      <c r="L94" s="9">
        <v>0</v>
      </c>
      <c r="M94" s="3">
        <f t="shared" si="5"/>
        <v>0.8599449248755978</v>
      </c>
      <c r="N94" s="3"/>
    </row>
    <row r="95" spans="10:14" ht="16.5">
      <c r="J95" s="11" t="s">
        <v>13</v>
      </c>
      <c r="K95" s="18">
        <v>664</v>
      </c>
      <c r="L95" s="9">
        <v>0</v>
      </c>
      <c r="M95" s="3">
        <f t="shared" si="5"/>
        <v>1.6039422194308903</v>
      </c>
      <c r="N95" s="3"/>
    </row>
    <row r="96" spans="10:14" ht="16.5">
      <c r="J96" s="11" t="s">
        <v>3</v>
      </c>
      <c r="K96" s="18">
        <v>1100</v>
      </c>
      <c r="L96" s="9">
        <v>0</v>
      </c>
      <c r="M96" s="3">
        <f t="shared" si="5"/>
        <v>2.6571331948403305</v>
      </c>
      <c r="N96" s="3"/>
    </row>
    <row r="97" spans="10:14" ht="16.5">
      <c r="J97" s="11" t="s">
        <v>0</v>
      </c>
      <c r="K97" s="18">
        <v>2510</v>
      </c>
      <c r="L97" s="9">
        <v>0</v>
      </c>
      <c r="M97" s="3">
        <f t="shared" si="5"/>
        <v>6.0630948354992995</v>
      </c>
      <c r="N97" s="3"/>
    </row>
    <row r="98" spans="1:14" ht="21">
      <c r="A98" s="16" t="s">
        <v>48</v>
      </c>
      <c r="J98" s="11" t="s">
        <v>14</v>
      </c>
      <c r="K98" s="18">
        <v>21936</v>
      </c>
      <c r="L98" s="9">
        <v>0</v>
      </c>
      <c r="M98" s="3">
        <f t="shared" si="5"/>
        <v>52.98806705637954</v>
      </c>
      <c r="N98" s="3"/>
    </row>
    <row r="99" spans="10:14" ht="16.5">
      <c r="J99" s="11" t="s">
        <v>6</v>
      </c>
      <c r="K99" s="18">
        <v>5040</v>
      </c>
      <c r="L99" s="9">
        <v>0</v>
      </c>
      <c r="M99" s="3">
        <f t="shared" si="5"/>
        <v>12.17450118363206</v>
      </c>
      <c r="N99" s="3"/>
    </row>
    <row r="100" spans="10:14" ht="16.5">
      <c r="J100" s="11" t="s">
        <v>4</v>
      </c>
      <c r="K100" s="18">
        <v>412</v>
      </c>
      <c r="L100" s="9">
        <v>0</v>
      </c>
      <c r="M100" s="3">
        <f t="shared" si="5"/>
        <v>0.9952171602492874</v>
      </c>
      <c r="N100" s="3"/>
    </row>
    <row r="101" spans="10:13" ht="16.5">
      <c r="J101" s="11" t="s">
        <v>2</v>
      </c>
      <c r="K101" s="18">
        <v>5716</v>
      </c>
      <c r="L101" s="9">
        <v>0</v>
      </c>
      <c r="M101" s="3">
        <f t="shared" si="5"/>
        <v>13.807430310643026</v>
      </c>
    </row>
    <row r="102" spans="10:14" ht="16.5" customHeight="1">
      <c r="J102" s="11" t="s">
        <v>26</v>
      </c>
      <c r="K102" s="17">
        <v>55</v>
      </c>
      <c r="L102" s="9">
        <v>0</v>
      </c>
      <c r="M102" s="3">
        <f t="shared" si="5"/>
        <v>0.13285665974201652</v>
      </c>
      <c r="N102" s="3"/>
    </row>
    <row r="103" spans="10:13" ht="16.5">
      <c r="J103" s="11" t="s">
        <v>17</v>
      </c>
      <c r="K103" s="17">
        <v>989</v>
      </c>
      <c r="L103" s="9">
        <v>0</v>
      </c>
      <c r="M103" s="3">
        <f t="shared" si="5"/>
        <v>2.3890042997246246</v>
      </c>
    </row>
    <row r="104" spans="10:13" ht="16.5">
      <c r="J104" s="11" t="s">
        <v>27</v>
      </c>
      <c r="K104" s="17">
        <v>184</v>
      </c>
      <c r="L104" s="9">
        <v>0</v>
      </c>
      <c r="M104" s="3">
        <f t="shared" si="5"/>
        <v>0.44446591622783704</v>
      </c>
    </row>
    <row r="105" spans="10:13" ht="16.5">
      <c r="J105" s="11"/>
      <c r="K105" s="9">
        <f>SUM(K89:K104)</f>
        <v>41398</v>
      </c>
      <c r="L105" s="9">
        <f>SUM(L89:L104)</f>
        <v>0</v>
      </c>
      <c r="M105" s="9">
        <f>SUM(M89:M104)</f>
        <v>100</v>
      </c>
    </row>
    <row r="106" spans="10:11" ht="15.75">
      <c r="J106" s="11"/>
      <c r="K106" s="12"/>
    </row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spans="24:28" ht="15">
      <c r="X119" s="2"/>
      <c r="Y119" s="2"/>
      <c r="AA119" s="3"/>
      <c r="AB119" s="3"/>
    </row>
    <row r="120" spans="16:28" ht="16.5">
      <c r="P120" s="4"/>
      <c r="Q120" s="4"/>
      <c r="R120" s="4"/>
      <c r="S120" s="4"/>
      <c r="T120" s="4"/>
      <c r="U120" s="4"/>
      <c r="V120" s="4"/>
      <c r="W120" s="4"/>
      <c r="X120" s="2"/>
      <c r="Y120" s="2"/>
      <c r="AA120" s="3"/>
      <c r="AB120" s="3"/>
    </row>
    <row r="121" spans="16:26" ht="16.5">
      <c r="P121" s="4"/>
      <c r="Q121" s="4"/>
      <c r="R121" s="4"/>
      <c r="S121" s="4"/>
      <c r="T121" s="4"/>
      <c r="U121" s="4"/>
      <c r="V121" s="4"/>
      <c r="W121" s="4"/>
      <c r="X121" s="11"/>
      <c r="Y121" s="7"/>
      <c r="Z121" s="9"/>
    </row>
    <row r="122" spans="16:26" ht="15" customHeight="1">
      <c r="P122" s="4"/>
      <c r="Q122" s="4"/>
      <c r="R122" s="4"/>
      <c r="S122" s="4"/>
      <c r="T122" s="4"/>
      <c r="U122" s="4"/>
      <c r="V122" s="4"/>
      <c r="W122" s="4"/>
      <c r="X122" s="11"/>
      <c r="Y122" s="7"/>
      <c r="Z122" s="7"/>
    </row>
    <row r="123" spans="10:28" ht="16.5">
      <c r="J123" s="11"/>
      <c r="K123" s="12"/>
      <c r="L123" s="9"/>
      <c r="M123" s="3"/>
      <c r="N123" s="3"/>
      <c r="P123" s="4"/>
      <c r="Q123" s="4"/>
      <c r="R123" s="4"/>
      <c r="S123" s="4"/>
      <c r="T123" s="4"/>
      <c r="U123" s="4"/>
      <c r="V123" s="4"/>
      <c r="W123" s="4"/>
      <c r="X123" s="4"/>
      <c r="Z123" s="9"/>
      <c r="AA123" s="9"/>
      <c r="AB123" s="9"/>
    </row>
    <row r="124" spans="10:14" ht="16.5">
      <c r="J124" s="11"/>
      <c r="K124" s="12"/>
      <c r="L124" s="9"/>
      <c r="M124" s="3"/>
      <c r="N124" s="3"/>
    </row>
    <row r="125" spans="10:13" ht="16.5">
      <c r="J125" s="11"/>
      <c r="K125" s="12"/>
      <c r="M125" s="3"/>
    </row>
    <row r="131" ht="16.5">
      <c r="N131" s="9">
        <f>SUM(N89:N130)</f>
        <v>0</v>
      </c>
    </row>
    <row r="133" spans="10:14" ht="16.5">
      <c r="J133" s="4"/>
      <c r="K133" s="5" t="s">
        <v>21</v>
      </c>
      <c r="L133" s="4" t="s">
        <v>20</v>
      </c>
      <c r="M133" s="5" t="s">
        <v>21</v>
      </c>
      <c r="N133" s="4" t="s">
        <v>20</v>
      </c>
    </row>
    <row r="134" spans="10:28" ht="16.5">
      <c r="J134" s="10" t="s">
        <v>10</v>
      </c>
      <c r="K134" s="8">
        <v>700</v>
      </c>
      <c r="L134" s="9">
        <v>0</v>
      </c>
      <c r="M134" s="3">
        <f aca="true" t="shared" si="6" ref="M134:M152">K134/$K$153*100</f>
        <v>0.8851907586084802</v>
      </c>
      <c r="N134" s="3"/>
      <c r="X134" s="11"/>
      <c r="Y134" s="7"/>
      <c r="Z134" s="9"/>
      <c r="AA134" s="3"/>
      <c r="AB134" s="3"/>
    </row>
    <row r="135" spans="10:28" ht="16.5">
      <c r="J135" s="11" t="s">
        <v>11</v>
      </c>
      <c r="K135" s="8">
        <v>1264</v>
      </c>
      <c r="L135" s="9">
        <v>0</v>
      </c>
      <c r="M135" s="3">
        <f t="shared" si="6"/>
        <v>1.5984015984015985</v>
      </c>
      <c r="N135" s="3"/>
      <c r="X135" s="11"/>
      <c r="Y135" s="7"/>
      <c r="Z135" s="9"/>
      <c r="AA135" s="3"/>
      <c r="AB135" s="3"/>
    </row>
    <row r="136" spans="10:28" ht="16.5">
      <c r="J136" s="11" t="s">
        <v>7</v>
      </c>
      <c r="K136" s="8">
        <v>1873</v>
      </c>
      <c r="L136" s="9">
        <v>0</v>
      </c>
      <c r="M136" s="3">
        <f t="shared" si="6"/>
        <v>2.368517558390976</v>
      </c>
      <c r="N136" s="3"/>
      <c r="X136" s="11"/>
      <c r="Y136" s="7"/>
      <c r="Z136" s="9"/>
      <c r="AA136" s="3"/>
      <c r="AB136" s="3"/>
    </row>
    <row r="137" spans="10:28" ht="16.5">
      <c r="J137" s="11" t="s">
        <v>12</v>
      </c>
      <c r="K137" s="19">
        <v>528</v>
      </c>
      <c r="L137" s="9">
        <v>0</v>
      </c>
      <c r="M137" s="3">
        <f t="shared" si="6"/>
        <v>0.6676867436361107</v>
      </c>
      <c r="N137" s="3"/>
      <c r="X137" s="11"/>
      <c r="Y137" s="7"/>
      <c r="Z137" s="9"/>
      <c r="AA137" s="3"/>
      <c r="AB137" s="3"/>
    </row>
    <row r="138" spans="10:28" ht="16.5">
      <c r="J138" s="11" t="s">
        <v>1</v>
      </c>
      <c r="K138" s="8">
        <v>1133</v>
      </c>
      <c r="L138" s="9">
        <v>0</v>
      </c>
      <c r="M138" s="3">
        <f t="shared" si="6"/>
        <v>1.4327444707191543</v>
      </c>
      <c r="N138" s="3"/>
      <c r="X138" s="2"/>
      <c r="Y138" s="7"/>
      <c r="Z138" s="9"/>
      <c r="AA138" s="3"/>
      <c r="AB138" s="3"/>
    </row>
    <row r="139" spans="10:28" ht="16.5">
      <c r="J139" s="11" t="s">
        <v>8</v>
      </c>
      <c r="K139" s="8">
        <v>148</v>
      </c>
      <c r="L139" s="9">
        <v>0</v>
      </c>
      <c r="M139" s="3">
        <f t="shared" si="6"/>
        <v>0.18715461753436435</v>
      </c>
      <c r="N139" s="3"/>
      <c r="X139" s="11"/>
      <c r="Y139" s="7"/>
      <c r="Z139" s="9"/>
      <c r="AA139" s="3"/>
      <c r="AB139" s="3"/>
    </row>
    <row r="140" spans="10:28" ht="16.5">
      <c r="J140" s="11" t="s">
        <v>13</v>
      </c>
      <c r="K140" s="8">
        <v>10113</v>
      </c>
      <c r="L140" s="9">
        <v>0</v>
      </c>
      <c r="M140" s="3">
        <f t="shared" si="6"/>
        <v>12.78847734543937</v>
      </c>
      <c r="N140" s="3"/>
      <c r="X140" s="2"/>
      <c r="Y140" s="7"/>
      <c r="Z140" s="9"/>
      <c r="AA140" s="3"/>
      <c r="AB140" s="3"/>
    </row>
    <row r="141" spans="10:28" ht="16.5">
      <c r="J141" s="11" t="s">
        <v>3</v>
      </c>
      <c r="K141" s="8">
        <v>1636</v>
      </c>
      <c r="L141" s="9">
        <v>0</v>
      </c>
      <c r="M141" s="3">
        <f t="shared" si="6"/>
        <v>2.0688172586906766</v>
      </c>
      <c r="N141" s="3"/>
      <c r="X141" s="2"/>
      <c r="Y141" s="7"/>
      <c r="Z141" s="9"/>
      <c r="AA141" s="3"/>
      <c r="AB141" s="3"/>
    </row>
    <row r="142" spans="10:28" ht="16.5">
      <c r="J142" s="11" t="s">
        <v>0</v>
      </c>
      <c r="K142" s="8">
        <v>13564</v>
      </c>
      <c r="L142" s="9">
        <v>0</v>
      </c>
      <c r="M142" s="3">
        <f t="shared" si="6"/>
        <v>17.152467785379176</v>
      </c>
      <c r="N142" s="3"/>
      <c r="X142" s="11"/>
      <c r="Y142" s="7"/>
      <c r="Z142" s="9"/>
      <c r="AA142" s="3"/>
      <c r="AB142" s="3"/>
    </row>
    <row r="143" spans="10:28" ht="16.5">
      <c r="J143" s="11" t="s">
        <v>14</v>
      </c>
      <c r="K143" s="8">
        <v>13740</v>
      </c>
      <c r="L143" s="9">
        <v>0</v>
      </c>
      <c r="M143" s="3">
        <f t="shared" si="6"/>
        <v>17.375030033257882</v>
      </c>
      <c r="N143" s="3"/>
      <c r="X143" s="11"/>
      <c r="Y143" s="7"/>
      <c r="Z143" s="9"/>
      <c r="AA143" s="3"/>
      <c r="AB143" s="3"/>
    </row>
    <row r="144" spans="10:28" ht="16.5">
      <c r="J144" s="11" t="s">
        <v>6</v>
      </c>
      <c r="K144" s="8">
        <v>13879</v>
      </c>
      <c r="L144" s="9">
        <v>0</v>
      </c>
      <c r="M144" s="3">
        <f t="shared" si="6"/>
        <v>17.550803626752995</v>
      </c>
      <c r="N144" s="3"/>
      <c r="X144" s="11"/>
      <c r="Y144" s="7"/>
      <c r="Z144" s="9"/>
      <c r="AA144" s="3"/>
      <c r="AB144" s="3"/>
    </row>
    <row r="145" spans="10:28" ht="16.5">
      <c r="J145" s="11" t="s">
        <v>4</v>
      </c>
      <c r="K145" s="8">
        <v>8865</v>
      </c>
      <c r="L145" s="9">
        <v>0</v>
      </c>
      <c r="M145" s="3">
        <f t="shared" si="6"/>
        <v>11.21030867866311</v>
      </c>
      <c r="N145" s="3"/>
      <c r="X145" s="11"/>
      <c r="Y145" s="7"/>
      <c r="Z145" s="9"/>
      <c r="AA145" s="3"/>
      <c r="AB145" s="3"/>
    </row>
    <row r="146" spans="10:28" ht="16.5">
      <c r="J146" s="11" t="s">
        <v>55</v>
      </c>
      <c r="K146" s="8">
        <v>10351</v>
      </c>
      <c r="L146" s="9">
        <v>0</v>
      </c>
      <c r="M146" s="3">
        <f t="shared" si="6"/>
        <v>13.089442203366254</v>
      </c>
      <c r="N146" s="3"/>
      <c r="P146" s="4"/>
      <c r="Q146" s="4"/>
      <c r="R146" s="4"/>
      <c r="S146" s="4"/>
      <c r="T146" s="4"/>
      <c r="U146" s="4"/>
      <c r="V146" s="4"/>
      <c r="W146" s="4"/>
      <c r="X146" s="11"/>
      <c r="Y146" s="7"/>
      <c r="Z146" s="9"/>
      <c r="AA146" s="3"/>
      <c r="AB146" s="3"/>
    </row>
    <row r="147" spans="10:14" ht="16.5">
      <c r="J147" s="15" t="s">
        <v>5</v>
      </c>
      <c r="K147" s="8">
        <v>40</v>
      </c>
      <c r="L147" s="9"/>
      <c r="M147" s="3">
        <f t="shared" si="6"/>
        <v>0.05058232906334172</v>
      </c>
      <c r="N147" s="3"/>
    </row>
    <row r="148" spans="10:14" ht="16.5">
      <c r="J148" s="11" t="s">
        <v>9</v>
      </c>
      <c r="K148" s="8">
        <v>230</v>
      </c>
      <c r="L148" s="9"/>
      <c r="M148" s="3">
        <f t="shared" si="6"/>
        <v>0.2908483921142149</v>
      </c>
      <c r="N148" s="3"/>
    </row>
    <row r="149" spans="10:14" ht="16.5">
      <c r="J149" s="11" t="s">
        <v>15</v>
      </c>
      <c r="K149" s="8">
        <v>25</v>
      </c>
      <c r="L149" s="9"/>
      <c r="M149" s="3">
        <f t="shared" si="6"/>
        <v>0.03161395566458858</v>
      </c>
      <c r="N149" s="3"/>
    </row>
    <row r="150" spans="10:14" ht="16.5">
      <c r="J150" s="11" t="s">
        <v>17</v>
      </c>
      <c r="K150" s="8">
        <v>626</v>
      </c>
      <c r="L150" s="9"/>
      <c r="M150" s="3">
        <f t="shared" si="6"/>
        <v>0.7916134498412979</v>
      </c>
      <c r="N150" s="3"/>
    </row>
    <row r="151" spans="10:13" ht="16.5">
      <c r="J151" s="11" t="s">
        <v>18</v>
      </c>
      <c r="K151" s="8">
        <v>184</v>
      </c>
      <c r="M151" s="3">
        <f t="shared" si="6"/>
        <v>0.23267871369137194</v>
      </c>
    </row>
    <row r="152" spans="10:13" ht="16.5">
      <c r="J152" s="11" t="s">
        <v>57</v>
      </c>
      <c r="K152" s="8">
        <v>180</v>
      </c>
      <c r="M152" s="3">
        <f t="shared" si="6"/>
        <v>0.22762048078503772</v>
      </c>
    </row>
    <row r="153" spans="11:14" ht="16.5">
      <c r="K153" s="9">
        <f>SUM(K134:K152)</f>
        <v>79079</v>
      </c>
      <c r="L153" s="9">
        <f>SUM(L134:L152)</f>
        <v>0</v>
      </c>
      <c r="M153" s="9">
        <f>SUM(M134:M152)</f>
        <v>99.99999999999999</v>
      </c>
      <c r="N153" s="9">
        <f>SUM(N134:N152)</f>
        <v>0</v>
      </c>
    </row>
  </sheetData>
  <printOptions/>
  <pageMargins left="1.141732283464567" right="0.5905511811023623" top="0.8661417322834646" bottom="0.8661417322834646" header="0.5118110236220472" footer="0.5118110236220472"/>
  <pageSetup firstPageNumber="19" useFirstPageNumber="1" horizontalDpi="1200" verticalDpi="12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九、簡要分析-區域排水工程（2007）</dc:title>
  <dc:subject>九、簡要分析-區域排水工程（2007）</dc:subject>
  <dc:creator>經濟部水利署</dc:creator>
  <cp:keywords>九、簡要分析-區域排水工程（2007）</cp:keywords>
  <dc:description>九、簡要分析-區域排水工程（2007）</dc:description>
  <cp:lastModifiedBy>施雙鳳</cp:lastModifiedBy>
  <cp:lastPrinted>2008-08-29T03:35:12Z</cp:lastPrinted>
  <dcterms:created xsi:type="dcterms:W3CDTF">2000-06-16T06:39:16Z</dcterms:created>
  <dcterms:modified xsi:type="dcterms:W3CDTF">2008-10-23T04:16:33Z</dcterms:modified>
  <cp:category>I6Z</cp:category>
  <cp:version/>
  <cp:contentType/>
  <cp:contentStatus/>
</cp:coreProperties>
</file>