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15" tabRatio="599" activeTab="0"/>
  </bookViews>
  <sheets>
    <sheet name="災情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彰化" sheetId="8" r:id="rId8"/>
    <sheet name="雲林" sheetId="9" r:id="rId9"/>
    <sheet name="嘉義" sheetId="10" r:id="rId10"/>
    <sheet name="臺南" sheetId="11" r:id="rId11"/>
    <sheet name="高雄" sheetId="12" r:id="rId12"/>
    <sheet name="屏東" sheetId="13" r:id="rId13"/>
    <sheet name="臺東" sheetId="14" r:id="rId14"/>
    <sheet name="花蓮" sheetId="15" r:id="rId15"/>
    <sheet name="澎湖" sheetId="16" r:id="rId16"/>
    <sheet name="竹市" sheetId="17" r:id="rId17"/>
    <sheet name="金門縣" sheetId="18" r:id="rId18"/>
    <sheet name="連江縣" sheetId="19" r:id="rId19"/>
  </sheets>
  <definedNames>
    <definedName name="_xlnm.Print_Area" localSheetId="16">'竹市'!$A$11:$H$35</definedName>
    <definedName name="_xlnm.Print_Area" localSheetId="0">'災情總表'!$A$1:$L$54</definedName>
    <definedName name="_xlnm.Print_Area" localSheetId="2">'宜蘭'!$A$1:$I$25</definedName>
    <definedName name="_xlnm.Print_Area" localSheetId="14">'花蓮'!$A$1:$H$25</definedName>
    <definedName name="_xlnm.Print_Area" localSheetId="17">'金門縣'!$A$6:$H$30</definedName>
    <definedName name="_xlnm.Print_Area" localSheetId="12">'屏東'!$A$1:$H$25</definedName>
    <definedName name="_xlnm.Print_Area" localSheetId="5">'苗栗'!#REF!</definedName>
    <definedName name="_xlnm.Print_Area" localSheetId="3">'桃園'!$A$1:$H$25</definedName>
    <definedName name="_xlnm.Print_Area" localSheetId="11">'高雄'!$A$11:$H$35</definedName>
    <definedName name="_xlnm.Print_Area" localSheetId="18">'連江縣'!$A$6:$H$30</definedName>
    <definedName name="_xlnm.Print_Area" localSheetId="8">'雲林'!$A$1:$I$29</definedName>
    <definedName name="_xlnm.Print_Area" localSheetId="4">'新竹'!#REF!</definedName>
    <definedName name="_xlnm.Print_Area" localSheetId="9">'嘉義'!#REF!</definedName>
    <definedName name="_xlnm.Print_Area" localSheetId="7">'彰化'!$A$1:$I$25</definedName>
    <definedName name="_xlnm.Print_Area" localSheetId="6">'臺中'!$A$6:$H$30</definedName>
    <definedName name="_xlnm.Print_Area" localSheetId="1">'臺北'!#REF!</definedName>
    <definedName name="_xlnm.Print_Area" localSheetId="13">'臺東'!$A$1:$H$29</definedName>
    <definedName name="_xlnm.Print_Area" localSheetId="10">'臺南'!$A$8:$H$32</definedName>
    <definedName name="_xlnm.Print_Area" localSheetId="15">'澎湖'!$A$3:$H$31</definedName>
  </definedNames>
  <calcPr fullCalcOnLoad="1"/>
</workbook>
</file>

<file path=xl/sharedStrings.xml><?xml version="1.0" encoding="utf-8"?>
<sst xmlns="http://schemas.openxmlformats.org/spreadsheetml/2006/main" count="934" uniqueCount="124">
  <si>
    <t>年  別  及</t>
  </si>
  <si>
    <t>搶修及修復經費</t>
  </si>
  <si>
    <t>縣  市  別</t>
  </si>
  <si>
    <t>小  計</t>
  </si>
  <si>
    <t>沖  毀</t>
  </si>
  <si>
    <t>受  損</t>
  </si>
  <si>
    <t>(新臺幣仟元)</t>
  </si>
  <si>
    <t>八十一年</t>
  </si>
  <si>
    <t>八十二年</t>
  </si>
  <si>
    <t>八十三年</t>
  </si>
  <si>
    <t>八十四年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</si>
  <si>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</si>
  <si>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</si>
  <si>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</si>
  <si>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</si>
  <si>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</si>
  <si>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</si>
  <si>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</si>
  <si>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</si>
  <si>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</si>
  <si>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</si>
  <si>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</si>
  <si>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</si>
  <si>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</si>
  <si>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</si>
  <si>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</si>
  <si>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</si>
  <si>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</si>
  <si>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</si>
  <si>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</si>
  <si>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</si>
  <si>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</si>
  <si>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-</t>
  </si>
  <si>
    <t>八十五年</t>
  </si>
  <si>
    <t>海堤</t>
  </si>
  <si>
    <t>八十年</t>
  </si>
  <si>
    <t>八十六年</t>
  </si>
  <si>
    <t>海  岸  保  護  工  (公 尺)</t>
  </si>
  <si>
    <t>八十七年</t>
  </si>
  <si>
    <t>一河局小計</t>
  </si>
  <si>
    <t>二河局小計</t>
  </si>
  <si>
    <t>六河局小計</t>
  </si>
  <si>
    <t>七河局小計</t>
  </si>
  <si>
    <t>二仁溪</t>
  </si>
  <si>
    <t>五河局小計</t>
  </si>
  <si>
    <t>八十八年</t>
  </si>
  <si>
    <t>八十八年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</si>
  <si>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</si>
  <si>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</si>
  <si>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機  關  別</t>
  </si>
  <si>
    <t>七河局小計</t>
  </si>
  <si>
    <t>縣政府小計</t>
  </si>
  <si>
    <t>澎湖縣政府</t>
  </si>
  <si>
    <t>四河局</t>
  </si>
  <si>
    <t>六河局</t>
  </si>
  <si>
    <t>七河局</t>
  </si>
  <si>
    <t>跨省市河川小計</t>
  </si>
  <si>
    <t>急水溪</t>
  </si>
  <si>
    <t>淡水河</t>
  </si>
  <si>
    <t>年      別</t>
  </si>
  <si>
    <t>海  堤    (公尺)</t>
  </si>
  <si>
    <t>護  岸    (公尺)</t>
  </si>
  <si>
    <t>臺灣省合計</t>
  </si>
  <si>
    <t>臺北市</t>
  </si>
  <si>
    <t>高雄市</t>
  </si>
  <si>
    <t>福建省合計</t>
  </si>
  <si>
    <t>金門縣</t>
  </si>
  <si>
    <t>連江縣</t>
  </si>
  <si>
    <t>溫寮溪</t>
  </si>
  <si>
    <t>頭前溪</t>
  </si>
  <si>
    <t>資料來源：經濟部水利署公務統計報表。</t>
  </si>
  <si>
    <t>搶修及復建經費</t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</si>
  <si>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</si>
  <si>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t>排序</t>
  </si>
  <si>
    <t>海　　堤</t>
  </si>
  <si>
    <t>海岸保護工</t>
  </si>
  <si>
    <r>
      <t>(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>)</t>
    </r>
  </si>
  <si>
    <t>海  堤 (公 尺)</t>
  </si>
  <si>
    <t>海  堤</t>
  </si>
  <si>
    <t>海岸保護工  (公 尺)</t>
  </si>
  <si>
    <t>590</t>
  </si>
  <si>
    <r>
      <t>苗栗縣禦潮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設施災情表</t>
    </r>
  </si>
  <si>
    <r>
      <t>新竹縣禦潮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設施災情表</t>
    </r>
  </si>
  <si>
    <t>89年</t>
  </si>
  <si>
    <t>90年</t>
  </si>
  <si>
    <t>91年</t>
  </si>
  <si>
    <t>92年</t>
  </si>
  <si>
    <t>93年</t>
  </si>
  <si>
    <t>二河局</t>
  </si>
  <si>
    <t>三河局</t>
  </si>
  <si>
    <t>六河局</t>
  </si>
  <si>
    <t>94年</t>
  </si>
  <si>
    <t>鹽水溪</t>
  </si>
  <si>
    <t>阿公店溪</t>
  </si>
  <si>
    <t>雲林縣政府</t>
  </si>
  <si>
    <t>宜蘭縣政府</t>
  </si>
  <si>
    <t>八河局</t>
  </si>
  <si>
    <t>九河局</t>
  </si>
  <si>
    <t>連江縣政府</t>
  </si>
  <si>
    <t>金門縣政府</t>
  </si>
  <si>
    <t>表8之3、禦潮(海堤)設施災情表</t>
  </si>
  <si>
    <t>95年</t>
  </si>
  <si>
    <t>表13之11、桃園縣禦潮(海堤)設施災情表</t>
  </si>
  <si>
    <t>表16之10、臺中縣禦潮(海堤)設施災情表</t>
  </si>
  <si>
    <t>表17之8、彰化縣禦潮(海堤)設施災情表</t>
  </si>
  <si>
    <t>表19之7、雲林縣禦潮(海堤)設施災情表</t>
  </si>
  <si>
    <t>表21之11、臺南縣禦潮(海堤)設施災情表</t>
  </si>
  <si>
    <t>表23之11、屏東縣禦潮(海堤)設施災情表</t>
  </si>
  <si>
    <t>表24之8、臺東縣禦潮(海堤)設施災情表</t>
  </si>
  <si>
    <t>表25之8、花蓮縣禦潮(海堤)設施災情表</t>
  </si>
  <si>
    <t>表35之5、連江縣禦潮(海堤)設施災情表</t>
  </si>
  <si>
    <t>表26之6、澎湖縣禦潮(海堤)設施災情表</t>
  </si>
  <si>
    <t>表12之11、宜蘭縣禦潮(海堤)設施災情表</t>
  </si>
  <si>
    <t>臺北縣禦潮(海堤)設施災情表</t>
  </si>
  <si>
    <t>嘉義縣禦潮(海堤)設施災情表</t>
  </si>
  <si>
    <t>表28之6、新竹市禦潮(海堤)設施災情表</t>
  </si>
  <si>
    <t>表34之5、金門縣禦潮(海堤)設施災情表</t>
  </si>
  <si>
    <t>搶修及復建經費</t>
  </si>
  <si>
    <t>96年</t>
  </si>
  <si>
    <t>五河局</t>
  </si>
  <si>
    <t>二河局</t>
  </si>
  <si>
    <t>表22之11、高雄縣禦潮(海堤)設施災情表</t>
  </si>
  <si>
    <t>說　　明：海堤包含防潮堤。</t>
  </si>
  <si>
    <t>說明：海堤包含防潮堤。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</si>
</sst>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_(* #,##0.0_);_(* \(#,##0.0\);_(* &quot;-&quot;_);_(@_)"/>
    <numFmt numFmtId="187" formatCode="_(* #,##0.00_);_(* \(#,##0.00\);_(* &quot;-&quot;_);_(@_)"/>
    <numFmt numFmtId="188" formatCode="0_ "/>
    <numFmt numFmtId="189" formatCode="0.E+00"/>
    <numFmt numFmtId="190" formatCode="[&lt;=99999999]####\-####;\(0#\)\ ####\-####"/>
    <numFmt numFmtId="191" formatCode="[&lt;=9999999]###\-####;\(0#\)\ ###\-####"/>
    <numFmt numFmtId="192" formatCode="0000000\-0"/>
    <numFmt numFmtId="193" formatCode="#,##0_ "/>
    <numFmt numFmtId="194" formatCode="#,##0_);[Red]\(#,##0\)"/>
    <numFmt numFmtId="195" formatCode="0_);[Red]\(0\)"/>
    <numFmt numFmtId="196" formatCode="#,##0.00_);[Red]\(#,##0.00\)"/>
    <numFmt numFmtId="197" formatCode="0.0000%"/>
    <numFmt numFmtId="198" formatCode="0.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0"/>
      <name val="全真楷書"/>
      <family val="3"/>
    </font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20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0.5"/>
      <name val="標楷體"/>
      <family val="4"/>
    </font>
    <font>
      <sz val="11.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8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181" fontId="9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vertical="center"/>
    </xf>
    <xf numFmtId="181" fontId="8" fillId="0" borderId="5" xfId="0" applyNumberFormat="1" applyFont="1" applyBorder="1" applyAlignment="1">
      <alignment horizontal="centerContinuous" vertical="center"/>
    </xf>
    <xf numFmtId="181" fontId="8" fillId="0" borderId="6" xfId="0" applyNumberFormat="1" applyFont="1" applyBorder="1" applyAlignment="1">
      <alignment horizontal="centerContinuous" vertical="center"/>
    </xf>
    <xf numFmtId="181" fontId="8" fillId="0" borderId="7" xfId="0" applyNumberFormat="1" applyFont="1" applyBorder="1" applyAlignment="1">
      <alignment horizontal="centerContinuous" vertical="center"/>
    </xf>
    <xf numFmtId="181" fontId="8" fillId="0" borderId="2" xfId="0" applyNumberFormat="1" applyFont="1" applyBorder="1" applyAlignment="1">
      <alignment horizontal="distributed" vertical="distributed"/>
    </xf>
    <xf numFmtId="181" fontId="8" fillId="0" borderId="0" xfId="0" applyNumberFormat="1" applyFont="1" applyAlignment="1">
      <alignment/>
    </xf>
    <xf numFmtId="0" fontId="8" fillId="0" borderId="0" xfId="0" applyFont="1" applyBorder="1" applyAlignment="1">
      <alignment horizontal="distributed" vertical="center"/>
    </xf>
    <xf numFmtId="181" fontId="8" fillId="0" borderId="8" xfId="0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right"/>
    </xf>
    <xf numFmtId="181" fontId="8" fillId="0" borderId="8" xfId="16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centerContinuous"/>
    </xf>
    <xf numFmtId="181" fontId="8" fillId="0" borderId="0" xfId="0" applyNumberFormat="1" applyFont="1" applyAlignment="1">
      <alignment horizontal="centerContinuous"/>
    </xf>
    <xf numFmtId="181" fontId="8" fillId="0" borderId="8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center"/>
    </xf>
    <xf numFmtId="181" fontId="8" fillId="0" borderId="8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right"/>
    </xf>
    <xf numFmtId="181" fontId="8" fillId="0" borderId="4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0" fontId="8" fillId="0" borderId="4" xfId="0" applyFont="1" applyBorder="1" applyAlignment="1">
      <alignment horizontal="distributed" vertical="center"/>
    </xf>
    <xf numFmtId="181" fontId="8" fillId="0" borderId="0" xfId="0" applyNumberFormat="1" applyFont="1" applyBorder="1" applyAlignment="1">
      <alignment horizontal="centerContinuous"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right"/>
    </xf>
    <xf numFmtId="181" fontId="8" fillId="0" borderId="0" xfId="0" applyNumberFormat="1" applyFont="1" applyAlignment="1">
      <alignment horizontal="distributed" vertical="center"/>
    </xf>
    <xf numFmtId="181" fontId="8" fillId="0" borderId="11" xfId="0" applyNumberFormat="1" applyFont="1" applyBorder="1" applyAlignment="1">
      <alignment/>
    </xf>
    <xf numFmtId="181" fontId="8" fillId="0" borderId="2" xfId="16" applyNumberFormat="1" applyFont="1" applyBorder="1" applyAlignment="1">
      <alignment horizontal="right"/>
    </xf>
    <xf numFmtId="181" fontId="8" fillId="0" borderId="11" xfId="16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1" fontId="8" fillId="0" borderId="1" xfId="0" applyNumberFormat="1" applyFont="1" applyBorder="1" applyAlignment="1">
      <alignment horizontal="distributed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8" xfId="16" applyNumberFormat="1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centerContinuous" vertical="top"/>
    </xf>
    <xf numFmtId="181" fontId="8" fillId="0" borderId="2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181" fontId="8" fillId="0" borderId="4" xfId="0" applyNumberFormat="1" applyFont="1" applyBorder="1" applyAlignment="1">
      <alignment horizontal="centerContinuous"/>
    </xf>
    <xf numFmtId="181" fontId="8" fillId="0" borderId="11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/>
    </xf>
    <xf numFmtId="0" fontId="8" fillId="0" borderId="2" xfId="0" applyFont="1" applyBorder="1" applyAlignment="1" applyProtection="1">
      <alignment horizontal="distributed"/>
      <protection/>
    </xf>
    <xf numFmtId="18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distributed"/>
    </xf>
    <xf numFmtId="0" fontId="8" fillId="2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181" fontId="15" fillId="0" borderId="8" xfId="16" applyFont="1" applyBorder="1" applyAlignment="1">
      <alignment/>
    </xf>
    <xf numFmtId="0" fontId="15" fillId="0" borderId="6" xfId="0" applyFont="1" applyBorder="1" applyAlignment="1">
      <alignment horizontal="distributed" vertical="top"/>
    </xf>
    <xf numFmtId="181" fontId="15" fillId="0" borderId="6" xfId="16" applyFont="1" applyBorder="1" applyAlignment="1">
      <alignment/>
    </xf>
    <xf numFmtId="0" fontId="16" fillId="0" borderId="0" xfId="0" applyFont="1" applyBorder="1" applyAlignment="1">
      <alignment horizontal="distributed" vertical="center"/>
    </xf>
    <xf numFmtId="181" fontId="16" fillId="0" borderId="8" xfId="16" applyFont="1" applyBorder="1" applyAlignment="1">
      <alignment vertical="center"/>
    </xf>
    <xf numFmtId="181" fontId="8" fillId="0" borderId="8" xfId="16" applyFont="1" applyBorder="1" applyAlignment="1">
      <alignment/>
    </xf>
    <xf numFmtId="181" fontId="8" fillId="0" borderId="8" xfId="16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81" fontId="8" fillId="0" borderId="8" xfId="16" applyNumberFormat="1" applyFont="1" applyBorder="1" applyAlignment="1">
      <alignment horizontal="right" vertical="center"/>
    </xf>
    <xf numFmtId="181" fontId="8" fillId="0" borderId="8" xfId="16" applyFont="1" applyBorder="1" applyAlignment="1">
      <alignment horizontal="right" vertical="center"/>
    </xf>
    <xf numFmtId="181" fontId="8" fillId="0" borderId="11" xfId="16" applyFont="1" applyBorder="1" applyAlignment="1">
      <alignment horizontal="right" vertical="center"/>
    </xf>
    <xf numFmtId="0" fontId="8" fillId="0" borderId="0" xfId="0" applyFont="1" applyAlignment="1">
      <alignment/>
    </xf>
    <xf numFmtId="181" fontId="0" fillId="0" borderId="11" xfId="0" applyNumberFormat="1" applyBorder="1" applyAlignment="1">
      <alignment horizontal="center"/>
    </xf>
    <xf numFmtId="18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8" fillId="0" borderId="12" xfId="0" applyFont="1" applyBorder="1" applyAlignment="1">
      <alignment horizontal="distributed" vertical="center"/>
    </xf>
    <xf numFmtId="181" fontId="8" fillId="0" borderId="3" xfId="0" applyNumberFormat="1" applyFont="1" applyBorder="1" applyAlignment="1">
      <alignment horizontal="center"/>
    </xf>
    <xf numFmtId="181" fontId="8" fillId="0" borderId="10" xfId="16" applyNumberFormat="1" applyFont="1" applyBorder="1" applyAlignment="1">
      <alignment horizontal="right"/>
    </xf>
    <xf numFmtId="181" fontId="8" fillId="0" borderId="8" xfId="0" applyNumberFormat="1" applyFont="1" applyBorder="1" applyAlignment="1">
      <alignment horizontal="centerContinuous"/>
    </xf>
    <xf numFmtId="49" fontId="8" fillId="0" borderId="8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90" fontId="8" fillId="0" borderId="0" xfId="0" applyNumberFormat="1" applyFont="1" applyBorder="1" applyAlignment="1">
      <alignment horizontal="centerContinuous"/>
    </xf>
    <xf numFmtId="190" fontId="8" fillId="0" borderId="8" xfId="16" applyNumberFormat="1" applyFont="1" applyBorder="1" applyAlignment="1">
      <alignment horizontal="centerContinuous"/>
    </xf>
    <xf numFmtId="190" fontId="8" fillId="0" borderId="8" xfId="0" applyNumberFormat="1" applyFont="1" applyBorder="1" applyAlignment="1">
      <alignment horizontal="centerContinuous"/>
    </xf>
    <xf numFmtId="190" fontId="8" fillId="0" borderId="9" xfId="0" applyNumberFormat="1" applyFont="1" applyBorder="1" applyAlignment="1">
      <alignment horizontal="centerContinuous"/>
    </xf>
    <xf numFmtId="190" fontId="8" fillId="0" borderId="11" xfId="0" applyNumberFormat="1" applyFont="1" applyBorder="1" applyAlignment="1">
      <alignment horizontal="centerContinuous"/>
    </xf>
    <xf numFmtId="190" fontId="8" fillId="0" borderId="14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Continuous"/>
    </xf>
    <xf numFmtId="49" fontId="8" fillId="0" borderId="8" xfId="0" applyNumberFormat="1" applyFont="1" applyBorder="1" applyAlignment="1">
      <alignment horizontal="centerContinuous"/>
    </xf>
    <xf numFmtId="190" fontId="8" fillId="0" borderId="1" xfId="0" applyNumberFormat="1" applyFont="1" applyBorder="1" applyAlignment="1">
      <alignment horizontal="centerContinuous"/>
    </xf>
    <xf numFmtId="49" fontId="8" fillId="0" borderId="9" xfId="0" applyNumberFormat="1" applyFont="1" applyBorder="1" applyAlignment="1">
      <alignment horizontal="centerContinuous"/>
    </xf>
    <xf numFmtId="49" fontId="8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Continuous"/>
    </xf>
    <xf numFmtId="181" fontId="8" fillId="0" borderId="9" xfId="0" applyNumberFormat="1" applyFont="1" applyBorder="1" applyAlignment="1">
      <alignment horizontal="centerContinuous"/>
    </xf>
    <xf numFmtId="195" fontId="17" fillId="0" borderId="9" xfId="0" applyNumberFormat="1" applyFont="1" applyBorder="1" applyAlignment="1">
      <alignment vertical="center"/>
    </xf>
    <xf numFmtId="181" fontId="17" fillId="0" borderId="9" xfId="0" applyNumberFormat="1" applyFont="1" applyBorder="1" applyAlignment="1">
      <alignment vertical="center"/>
    </xf>
    <xf numFmtId="181" fontId="8" fillId="0" borderId="9" xfId="16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81" fontId="8" fillId="0" borderId="9" xfId="16" applyNumberFormat="1" applyFont="1" applyBorder="1" applyAlignment="1">
      <alignment horizontal="right" vertical="center"/>
    </xf>
    <xf numFmtId="181" fontId="8" fillId="0" borderId="9" xfId="16" applyFont="1" applyBorder="1" applyAlignment="1">
      <alignment horizontal="right" vertical="center"/>
    </xf>
    <xf numFmtId="181" fontId="8" fillId="0" borderId="14" xfId="16" applyFont="1" applyBorder="1" applyAlignment="1">
      <alignment horizontal="right" vertical="center"/>
    </xf>
    <xf numFmtId="191" fontId="0" fillId="0" borderId="9" xfId="0" applyNumberFormat="1" applyBorder="1" applyAlignment="1">
      <alignment horizontal="center" vertical="center"/>
    </xf>
    <xf numFmtId="190" fontId="0" fillId="0" borderId="9" xfId="0" applyNumberFormat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91" fontId="0" fillId="0" borderId="2" xfId="0" applyNumberForma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9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/>
    </xf>
    <xf numFmtId="181" fontId="8" fillId="0" borderId="14" xfId="0" applyNumberFormat="1" applyFont="1" applyBorder="1" applyAlignment="1">
      <alignment horizontal="centerContinuous"/>
    </xf>
    <xf numFmtId="0" fontId="8" fillId="0" borderId="9" xfId="0" applyFont="1" applyBorder="1" applyAlignment="1">
      <alignment horizontal="distributed"/>
    </xf>
    <xf numFmtId="181" fontId="8" fillId="0" borderId="14" xfId="16" applyNumberFormat="1" applyFont="1" applyBorder="1" applyAlignment="1">
      <alignment horizontal="right"/>
    </xf>
    <xf numFmtId="181" fontId="8" fillId="0" borderId="9" xfId="0" applyNumberFormat="1" applyFont="1" applyBorder="1" applyAlignment="1">
      <alignment horizontal="center"/>
    </xf>
    <xf numFmtId="181" fontId="8" fillId="0" borderId="9" xfId="0" applyNumberFormat="1" applyFont="1" applyBorder="1" applyAlignment="1">
      <alignment horizontal="center" vertical="center"/>
    </xf>
    <xf numFmtId="181" fontId="8" fillId="0" borderId="9" xfId="0" applyNumberFormat="1" applyFont="1" applyBorder="1" applyAlignment="1">
      <alignment/>
    </xf>
    <xf numFmtId="193" fontId="8" fillId="0" borderId="9" xfId="0" applyNumberFormat="1" applyFont="1" applyBorder="1" applyAlignment="1">
      <alignment horizontal="centerContinuous"/>
    </xf>
    <xf numFmtId="0" fontId="8" fillId="0" borderId="4" xfId="0" applyFont="1" applyBorder="1" applyAlignment="1" applyProtection="1">
      <alignment horizontal="distributed" vertical="center"/>
      <protection/>
    </xf>
    <xf numFmtId="194" fontId="8" fillId="0" borderId="8" xfId="0" applyNumberFormat="1" applyFont="1" applyBorder="1" applyAlignment="1">
      <alignment horizontal="centerContinuous"/>
    </xf>
    <xf numFmtId="194" fontId="8" fillId="0" borderId="11" xfId="0" applyNumberFormat="1" applyFont="1" applyBorder="1" applyAlignment="1">
      <alignment horizontal="centerContinuous"/>
    </xf>
    <xf numFmtId="0" fontId="8" fillId="0" borderId="1" xfId="0" applyFont="1" applyBorder="1" applyAlignment="1">
      <alignment horizontal="distributed" vertical="top"/>
    </xf>
    <xf numFmtId="0" fontId="8" fillId="0" borderId="9" xfId="0" applyFont="1" applyBorder="1" applyAlignment="1">
      <alignment horizontal="distributed" vertical="top"/>
    </xf>
    <xf numFmtId="0" fontId="8" fillId="0" borderId="9" xfId="0" applyFont="1" applyBorder="1" applyAlignment="1" applyProtection="1">
      <alignment horizontal="distributed" vertical="center"/>
      <protection/>
    </xf>
    <xf numFmtId="194" fontId="8" fillId="0" borderId="1" xfId="0" applyNumberFormat="1" applyFont="1" applyBorder="1" applyAlignment="1">
      <alignment horizontal="centerContinuous"/>
    </xf>
    <xf numFmtId="194" fontId="8" fillId="0" borderId="4" xfId="0" applyNumberFormat="1" applyFont="1" applyBorder="1" applyAlignment="1">
      <alignment horizontal="centerContinuous"/>
    </xf>
    <xf numFmtId="190" fontId="8" fillId="0" borderId="4" xfId="0" applyNumberFormat="1" applyFont="1" applyBorder="1" applyAlignment="1">
      <alignment horizontal="centerContinuous"/>
    </xf>
    <xf numFmtId="1" fontId="8" fillId="0" borderId="9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centerContinuous"/>
    </xf>
    <xf numFmtId="190" fontId="8" fillId="0" borderId="1" xfId="16" applyNumberFormat="1" applyFont="1" applyBorder="1" applyAlignment="1">
      <alignment horizontal="centerContinuous"/>
    </xf>
    <xf numFmtId="190" fontId="8" fillId="0" borderId="8" xfId="16" applyNumberFormat="1" applyFont="1" applyBorder="1" applyAlignment="1" applyProtection="1">
      <alignment horizontal="centerContinuous" vertical="center"/>
      <protection/>
    </xf>
    <xf numFmtId="190" fontId="8" fillId="0" borderId="1" xfId="16" applyNumberFormat="1" applyFont="1" applyBorder="1" applyAlignment="1" applyProtection="1">
      <alignment horizontal="centerContinuous" vertical="center"/>
      <protection/>
    </xf>
    <xf numFmtId="49" fontId="8" fillId="0" borderId="9" xfId="16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98" fontId="8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181" fontId="8" fillId="0" borderId="14" xfId="0" applyNumberFormat="1" applyFont="1" applyBorder="1" applyAlignment="1">
      <alignment/>
    </xf>
    <xf numFmtId="41" fontId="8" fillId="0" borderId="11" xfId="16" applyNumberFormat="1" applyFont="1" applyBorder="1" applyAlignment="1">
      <alignment horizontal="center" vertical="center"/>
    </xf>
    <xf numFmtId="181" fontId="8" fillId="0" borderId="9" xfId="16" applyNumberFormat="1" applyFon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41" fontId="8" fillId="0" borderId="9" xfId="16" applyNumberFormat="1" applyFont="1" applyBorder="1" applyAlignment="1">
      <alignment horizontal="center" vertical="center"/>
    </xf>
    <xf numFmtId="41" fontId="8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8" fillId="0" borderId="9" xfId="0" applyNumberFormat="1" applyFont="1" applyBorder="1" applyAlignment="1">
      <alignment horizontal="center"/>
    </xf>
    <xf numFmtId="195" fontId="8" fillId="0" borderId="8" xfId="0" applyNumberFormat="1" applyFont="1" applyBorder="1" applyAlignment="1">
      <alignment horizontal="center"/>
    </xf>
    <xf numFmtId="195" fontId="8" fillId="0" borderId="1" xfId="0" applyNumberFormat="1" applyFont="1" applyBorder="1" applyAlignment="1">
      <alignment horizontal="center"/>
    </xf>
    <xf numFmtId="195" fontId="8" fillId="0" borderId="0" xfId="0" applyNumberFormat="1" applyFont="1" applyAlignment="1">
      <alignment/>
    </xf>
    <xf numFmtId="181" fontId="8" fillId="0" borderId="14" xfId="0" applyNumberFormat="1" applyFont="1" applyBorder="1" applyAlignment="1">
      <alignment horizontal="center" vertical="center"/>
    </xf>
    <xf numFmtId="195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2" xfId="0" applyFont="1" applyBorder="1" applyAlignment="1">
      <alignment vertical="center"/>
    </xf>
    <xf numFmtId="181" fontId="8" fillId="0" borderId="8" xfId="16" applyNumberFormat="1" applyFont="1" applyBorder="1" applyAlignment="1">
      <alignment horizontal="center" vertical="center"/>
    </xf>
    <xf numFmtId="195" fontId="8" fillId="0" borderId="2" xfId="0" applyNumberFormat="1" applyFont="1" applyBorder="1" applyAlignment="1">
      <alignment horizontal="center"/>
    </xf>
    <xf numFmtId="195" fontId="17" fillId="0" borderId="0" xfId="0" applyNumberFormat="1" applyFont="1" applyBorder="1" applyAlignment="1">
      <alignment vertical="center"/>
    </xf>
    <xf numFmtId="195" fontId="8" fillId="0" borderId="8" xfId="16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95" fontId="8" fillId="0" borderId="14" xfId="16" applyNumberFormat="1" applyFont="1" applyBorder="1" applyAlignment="1">
      <alignment horizontal="center" vertical="center"/>
    </xf>
    <xf numFmtId="195" fontId="0" fillId="0" borderId="14" xfId="0" applyNumberFormat="1" applyBorder="1" applyAlignment="1">
      <alignment horizontal="center" vertical="center"/>
    </xf>
    <xf numFmtId="195" fontId="8" fillId="0" borderId="8" xfId="0" applyNumberFormat="1" applyFont="1" applyBorder="1" applyAlignment="1">
      <alignment horizontal="center" vertical="center"/>
    </xf>
    <xf numFmtId="195" fontId="0" fillId="0" borderId="1" xfId="0" applyNumberFormat="1" applyBorder="1" applyAlignment="1">
      <alignment horizontal="center" vertical="center"/>
    </xf>
    <xf numFmtId="195" fontId="8" fillId="0" borderId="9" xfId="16" applyNumberFormat="1" applyFont="1" applyBorder="1" applyAlignment="1">
      <alignment horizontal="center" vertical="center"/>
    </xf>
    <xf numFmtId="195" fontId="0" fillId="0" borderId="9" xfId="0" applyNumberForma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49" fontId="8" fillId="0" borderId="9" xfId="16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90" fontId="8" fillId="0" borderId="9" xfId="16" applyNumberFormat="1" applyFont="1" applyBorder="1" applyAlignment="1">
      <alignment horizontal="center" vertical="center"/>
    </xf>
    <xf numFmtId="190" fontId="0" fillId="0" borderId="9" xfId="0" applyNumberFormat="1" applyBorder="1" applyAlignment="1">
      <alignment horizontal="center" vertical="center"/>
    </xf>
    <xf numFmtId="191" fontId="8" fillId="0" borderId="11" xfId="0" applyNumberFormat="1" applyFon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190" fontId="8" fillId="0" borderId="10" xfId="16" applyNumberFormat="1" applyFont="1" applyBorder="1" applyAlignment="1">
      <alignment horizontal="center" vertical="center"/>
    </xf>
    <xf numFmtId="190" fontId="0" fillId="0" borderId="3" xfId="0" applyNumberFormat="1" applyBorder="1" applyAlignment="1">
      <alignment horizontal="center" vertical="center"/>
    </xf>
    <xf numFmtId="191" fontId="8" fillId="0" borderId="8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0" fontId="8" fillId="0" borderId="8" xfId="16" applyNumberFormat="1" applyFont="1" applyBorder="1" applyAlignment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90" fontId="8" fillId="0" borderId="0" xfId="16" applyNumberFormat="1" applyFont="1" applyBorder="1" applyAlignment="1">
      <alignment horizontal="center" vertical="center"/>
    </xf>
    <xf numFmtId="190" fontId="8" fillId="0" borderId="14" xfId="16" applyNumberFormat="1" applyFont="1" applyBorder="1" applyAlignment="1">
      <alignment horizontal="center" vertical="center"/>
    </xf>
    <xf numFmtId="190" fontId="0" fillId="0" borderId="14" xfId="0" applyNumberFormat="1" applyBorder="1" applyAlignment="1">
      <alignment horizontal="center" vertical="center"/>
    </xf>
    <xf numFmtId="190" fontId="8" fillId="0" borderId="2" xfId="16" applyNumberFormat="1" applyFont="1" applyBorder="1" applyAlignment="1">
      <alignment horizontal="center" vertical="center"/>
    </xf>
    <xf numFmtId="190" fontId="0" fillId="0" borderId="2" xfId="0" applyNumberFormat="1" applyBorder="1" applyAlignment="1">
      <alignment horizontal="center" vertical="center"/>
    </xf>
    <xf numFmtId="195" fontId="8" fillId="0" borderId="11" xfId="0" applyNumberFormat="1" applyFont="1" applyBorder="1" applyAlignment="1">
      <alignment horizontal="center" vertical="center"/>
    </xf>
    <xf numFmtId="195" fontId="0" fillId="0" borderId="4" xfId="0" applyNumberFormat="1" applyBorder="1" applyAlignment="1">
      <alignment horizontal="center" vertical="center"/>
    </xf>
    <xf numFmtId="191" fontId="0" fillId="0" borderId="2" xfId="0" applyNumberForma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 vertical="center"/>
    </xf>
    <xf numFmtId="191" fontId="0" fillId="0" borderId="0" xfId="0" applyNumberFormat="1" applyBorder="1" applyAlignment="1">
      <alignment horizontal="center" vertical="center"/>
    </xf>
    <xf numFmtId="191" fontId="8" fillId="0" borderId="0" xfId="0" applyNumberFormat="1" applyFont="1" applyBorder="1" applyAlignment="1">
      <alignment horizontal="center" vertical="center"/>
    </xf>
    <xf numFmtId="195" fontId="0" fillId="0" borderId="11" xfId="0" applyNumberForma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8" fillId="0" borderId="8" xfId="16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8" fillId="0" borderId="11" xfId="16" applyNumberFormat="1" applyFont="1" applyBorder="1" applyAlignment="1">
      <alignment horizontal="center" vertical="center"/>
    </xf>
    <xf numFmtId="190" fontId="8" fillId="0" borderId="11" xfId="16" applyNumberFormat="1" applyFont="1" applyBorder="1" applyAlignment="1">
      <alignment horizontal="center" vertical="center"/>
    </xf>
    <xf numFmtId="190" fontId="0" fillId="0" borderId="4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91" fontId="8" fillId="0" borderId="9" xfId="0" applyNumberFormat="1" applyFont="1" applyBorder="1" applyAlignment="1">
      <alignment horizontal="center" vertical="center"/>
    </xf>
    <xf numFmtId="191" fontId="0" fillId="0" borderId="9" xfId="0" applyNumberFormat="1" applyBorder="1" applyAlignment="1">
      <alignment horizontal="center" vertical="center"/>
    </xf>
    <xf numFmtId="195" fontId="8" fillId="0" borderId="11" xfId="16" applyNumberFormat="1" applyFont="1" applyBorder="1" applyAlignment="1">
      <alignment horizontal="center" vertical="center"/>
    </xf>
    <xf numFmtId="195" fontId="8" fillId="0" borderId="0" xfId="16" applyNumberFormat="1" applyFont="1" applyBorder="1" applyAlignment="1">
      <alignment horizontal="center" vertical="center"/>
    </xf>
    <xf numFmtId="195" fontId="0" fillId="0" borderId="2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8505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4</xdr:row>
      <xdr:rowOff>104775</xdr:rowOff>
    </xdr:to>
    <xdr:sp>
      <xdr:nvSpPr>
        <xdr:cNvPr id="6" name="文字 6"/>
        <xdr:cNvSpPr txBox="1">
          <a:spLocks noChangeArrowheads="1"/>
        </xdr:cNvSpPr>
      </xdr:nvSpPr>
      <xdr:spPr>
        <a:xfrm>
          <a:off x="850582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4</xdr:row>
      <xdr:rowOff>123825</xdr:rowOff>
    </xdr:to>
    <xdr:sp>
      <xdr:nvSpPr>
        <xdr:cNvPr id="7" name="文字 7"/>
        <xdr:cNvSpPr txBox="1">
          <a:spLocks noChangeArrowheads="1"/>
        </xdr:cNvSpPr>
      </xdr:nvSpPr>
      <xdr:spPr>
        <a:xfrm>
          <a:off x="850582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2</xdr:row>
      <xdr:rowOff>142875</xdr:rowOff>
    </xdr:from>
    <xdr:to>
      <xdr:col>11</xdr:col>
      <xdr:colOff>0</xdr:colOff>
      <xdr:row>4</xdr:row>
      <xdr:rowOff>104775</xdr:rowOff>
    </xdr:to>
    <xdr:sp>
      <xdr:nvSpPr>
        <xdr:cNvPr id="8" name="文字 8"/>
        <xdr:cNvSpPr txBox="1">
          <a:spLocks noChangeArrowheads="1"/>
        </xdr:cNvSpPr>
      </xdr:nvSpPr>
      <xdr:spPr>
        <a:xfrm>
          <a:off x="850582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11</xdr:col>
      <xdr:colOff>0</xdr:colOff>
      <xdr:row>2</xdr:row>
      <xdr:rowOff>152400</xdr:rowOff>
    </xdr:from>
    <xdr:to>
      <xdr:col>11</xdr:col>
      <xdr:colOff>0</xdr:colOff>
      <xdr:row>4</xdr:row>
      <xdr:rowOff>123825</xdr:rowOff>
    </xdr:to>
    <xdr:sp>
      <xdr:nvSpPr>
        <xdr:cNvPr id="9" name="文字 9"/>
        <xdr:cNvSpPr txBox="1">
          <a:spLocks noChangeArrowheads="1"/>
        </xdr:cNvSpPr>
      </xdr:nvSpPr>
      <xdr:spPr>
        <a:xfrm>
          <a:off x="850582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11</xdr:col>
      <xdr:colOff>0</xdr:colOff>
      <xdr:row>1</xdr:row>
      <xdr:rowOff>104775</xdr:rowOff>
    </xdr:from>
    <xdr:to>
      <xdr:col>11</xdr:col>
      <xdr:colOff>0</xdr:colOff>
      <xdr:row>2</xdr:row>
      <xdr:rowOff>114300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8505825" y="571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ctr">
            <a:defRPr/>
          </a:pPr>
          <a:r>
            <a:rPr lang="en-US" cap="none" sz="1200" b="0" i="0" u="none" baseline="0"/>
            <a:t>灌　　　　溉　　　　面　　　　積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276225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6200" y="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0</xdr:col>
      <xdr:colOff>304800</xdr:colOff>
      <xdr:row>53</xdr:row>
      <xdr:rowOff>142875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5725" y="85725"/>
          <a:ext cx="219075" cy="649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</xdr:row>
      <xdr:rowOff>228600</xdr:rowOff>
    </xdr:from>
    <xdr:to>
      <xdr:col>8</xdr:col>
      <xdr:colOff>0</xdr:colOff>
      <xdr:row>3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</xdr:row>
      <xdr:rowOff>209550</xdr:rowOff>
    </xdr:from>
    <xdr:to>
      <xdr:col>8</xdr:col>
      <xdr:colOff>0</xdr:colOff>
      <xdr:row>3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</xdr:row>
      <xdr:rowOff>228600</xdr:rowOff>
    </xdr:from>
    <xdr:to>
      <xdr:col>8</xdr:col>
      <xdr:colOff>0</xdr:colOff>
      <xdr:row>3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</xdr:row>
      <xdr:rowOff>247650</xdr:rowOff>
    </xdr:from>
    <xdr:to>
      <xdr:col>8</xdr:col>
      <xdr:colOff>0</xdr:colOff>
      <xdr:row>3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</xdr:row>
      <xdr:rowOff>228600</xdr:rowOff>
    </xdr:from>
    <xdr:to>
      <xdr:col>8</xdr:col>
      <xdr:colOff>0</xdr:colOff>
      <xdr:row>3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</xdr:row>
      <xdr:rowOff>266700</xdr:rowOff>
    </xdr:from>
    <xdr:to>
      <xdr:col>8</xdr:col>
      <xdr:colOff>0</xdr:colOff>
      <xdr:row>1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</xdr:row>
      <xdr:rowOff>95250</xdr:rowOff>
    </xdr:from>
    <xdr:to>
      <xdr:col>8</xdr:col>
      <xdr:colOff>0</xdr:colOff>
      <xdr:row>5</xdr:row>
      <xdr:rowOff>161925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0</xdr:colOff>
      <xdr:row>9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8858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8</xdr:row>
      <xdr:rowOff>209550</xdr:rowOff>
    </xdr:from>
    <xdr:to>
      <xdr:col>8</xdr:col>
      <xdr:colOff>0</xdr:colOff>
      <xdr:row>9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8667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0</xdr:colOff>
      <xdr:row>9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8858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8</xdr:row>
      <xdr:rowOff>247650</xdr:rowOff>
    </xdr:from>
    <xdr:to>
      <xdr:col>8</xdr:col>
      <xdr:colOff>0</xdr:colOff>
      <xdr:row>9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048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8</xdr:row>
      <xdr:rowOff>228600</xdr:rowOff>
    </xdr:from>
    <xdr:to>
      <xdr:col>8</xdr:col>
      <xdr:colOff>0</xdr:colOff>
      <xdr:row>9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8858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7</xdr:row>
      <xdr:rowOff>266700</xdr:rowOff>
    </xdr:from>
    <xdr:to>
      <xdr:col>8</xdr:col>
      <xdr:colOff>0</xdr:colOff>
      <xdr:row>7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8</xdr:row>
      <xdr:rowOff>95250</xdr:rowOff>
    </xdr:from>
    <xdr:to>
      <xdr:col>8</xdr:col>
      <xdr:colOff>0</xdr:colOff>
      <xdr:row>11</xdr:row>
      <xdr:rowOff>171450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7524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11</xdr:row>
      <xdr:rowOff>209550</xdr:rowOff>
    </xdr:from>
    <xdr:to>
      <xdr:col>8</xdr:col>
      <xdr:colOff>0</xdr:colOff>
      <xdr:row>12</xdr:row>
      <xdr:rowOff>123825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11</xdr:row>
      <xdr:rowOff>247650</xdr:rowOff>
    </xdr:from>
    <xdr:to>
      <xdr:col>8</xdr:col>
      <xdr:colOff>0</xdr:colOff>
      <xdr:row>12</xdr:row>
      <xdr:rowOff>152400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152400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10</xdr:row>
      <xdr:rowOff>266700</xdr:rowOff>
    </xdr:from>
    <xdr:to>
      <xdr:col>8</xdr:col>
      <xdr:colOff>0</xdr:colOff>
      <xdr:row>10</xdr:row>
      <xdr:rowOff>476250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0</xdr:colOff>
      <xdr:row>14</xdr:row>
      <xdr:rowOff>190500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190500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</xdr:row>
      <xdr:rowOff>219075</xdr:rowOff>
    </xdr:from>
    <xdr:to>
      <xdr:col>8</xdr:col>
      <xdr:colOff>0</xdr:colOff>
      <xdr:row>2</xdr:row>
      <xdr:rowOff>133350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8667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2</xdr:row>
      <xdr:rowOff>123825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8477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219075</xdr:rowOff>
    </xdr:from>
    <xdr:to>
      <xdr:col>8</xdr:col>
      <xdr:colOff>0</xdr:colOff>
      <xdr:row>2</xdr:row>
      <xdr:rowOff>133350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86677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238125</xdr:rowOff>
    </xdr:from>
    <xdr:to>
      <xdr:col>8</xdr:col>
      <xdr:colOff>0</xdr:colOff>
      <xdr:row>2</xdr:row>
      <xdr:rowOff>152400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8858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219075</xdr:rowOff>
    </xdr:from>
    <xdr:to>
      <xdr:col>8</xdr:col>
      <xdr:colOff>0</xdr:colOff>
      <xdr:row>2</xdr:row>
      <xdr:rowOff>152400</xdr:rowOff>
    </xdr:to>
    <xdr:sp>
      <xdr:nvSpPr>
        <xdr:cNvPr id="21" name="文字 6"/>
        <xdr:cNvSpPr txBox="1">
          <a:spLocks noChangeArrowheads="1"/>
        </xdr:cNvSpPr>
      </xdr:nvSpPr>
      <xdr:spPr>
        <a:xfrm>
          <a:off x="7239000" y="866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190500</xdr:rowOff>
    </xdr:to>
    <xdr:sp>
      <xdr:nvSpPr>
        <xdr:cNvPr id="23" name="文字 8"/>
        <xdr:cNvSpPr txBox="1">
          <a:spLocks noChangeArrowheads="1"/>
        </xdr:cNvSpPr>
      </xdr:nvSpPr>
      <xdr:spPr>
        <a:xfrm>
          <a:off x="7239000" y="742950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1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1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5" name="文字 2"/>
        <xdr:cNvSpPr txBox="1">
          <a:spLocks noChangeArrowheads="1"/>
        </xdr:cNvSpPr>
      </xdr:nvSpPr>
      <xdr:spPr>
        <a:xfrm>
          <a:off x="7239000" y="7429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6" name="文字 3"/>
        <xdr:cNvSpPr txBox="1">
          <a:spLocks noChangeArrowheads="1"/>
        </xdr:cNvSpPr>
      </xdr:nvSpPr>
      <xdr:spPr>
        <a:xfrm>
          <a:off x="7239000" y="7239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7239000" y="7429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28" name="文字 5"/>
        <xdr:cNvSpPr txBox="1">
          <a:spLocks noChangeArrowheads="1"/>
        </xdr:cNvSpPr>
      </xdr:nvSpPr>
      <xdr:spPr>
        <a:xfrm>
          <a:off x="7239000" y="7620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29" name="文字 6"/>
        <xdr:cNvSpPr txBox="1">
          <a:spLocks noChangeArrowheads="1"/>
        </xdr:cNvSpPr>
      </xdr:nvSpPr>
      <xdr:spPr>
        <a:xfrm>
          <a:off x="7239000" y="7429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30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190500</xdr:rowOff>
    </xdr:to>
    <xdr:sp>
      <xdr:nvSpPr>
        <xdr:cNvPr id="31" name="文字 8"/>
        <xdr:cNvSpPr txBox="1">
          <a:spLocks noChangeArrowheads="1"/>
        </xdr:cNvSpPr>
      </xdr:nvSpPr>
      <xdr:spPr>
        <a:xfrm>
          <a:off x="7239000" y="60960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133350</xdr:rowOff>
    </xdr:to>
    <xdr:sp>
      <xdr:nvSpPr>
        <xdr:cNvPr id="9" name="文字 1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3</xdr:row>
      <xdr:rowOff>104775</xdr:rowOff>
    </xdr:from>
    <xdr:to>
      <xdr:col>8</xdr:col>
      <xdr:colOff>0</xdr:colOff>
      <xdr:row>4</xdr:row>
      <xdr:rowOff>123825</xdr:rowOff>
    </xdr:to>
    <xdr:sp>
      <xdr:nvSpPr>
        <xdr:cNvPr id="10" name="文字 2"/>
        <xdr:cNvSpPr txBox="1">
          <a:spLocks noChangeArrowheads="1"/>
        </xdr:cNvSpPr>
      </xdr:nvSpPr>
      <xdr:spPr>
        <a:xfrm>
          <a:off x="7239000" y="8382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133350</xdr:rowOff>
    </xdr:to>
    <xdr:sp>
      <xdr:nvSpPr>
        <xdr:cNvPr id="11" name="文字 3"/>
        <xdr:cNvSpPr txBox="1">
          <a:spLocks noChangeArrowheads="1"/>
        </xdr:cNvSpPr>
      </xdr:nvSpPr>
      <xdr:spPr>
        <a:xfrm>
          <a:off x="7239000" y="84772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3</xdr:row>
      <xdr:rowOff>123825</xdr:rowOff>
    </xdr:from>
    <xdr:to>
      <xdr:col>8</xdr:col>
      <xdr:colOff>0</xdr:colOff>
      <xdr:row>4</xdr:row>
      <xdr:rowOff>152400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7239000" y="857250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3</xdr:row>
      <xdr:rowOff>114300</xdr:rowOff>
    </xdr:from>
    <xdr:to>
      <xdr:col>8</xdr:col>
      <xdr:colOff>0</xdr:colOff>
      <xdr:row>4</xdr:row>
      <xdr:rowOff>152400</xdr:rowOff>
    </xdr:to>
    <xdr:sp>
      <xdr:nvSpPr>
        <xdr:cNvPr id="13" name="文字 5"/>
        <xdr:cNvSpPr txBox="1">
          <a:spLocks noChangeArrowheads="1"/>
        </xdr:cNvSpPr>
      </xdr:nvSpPr>
      <xdr:spPr>
        <a:xfrm>
          <a:off x="7239000" y="847725"/>
          <a:ext cx="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2</xdr:row>
      <xdr:rowOff>247650</xdr:rowOff>
    </xdr:from>
    <xdr:to>
      <xdr:col>8</xdr:col>
      <xdr:colOff>0</xdr:colOff>
      <xdr:row>2</xdr:row>
      <xdr:rowOff>466725</xdr:rowOff>
    </xdr:to>
    <xdr:sp>
      <xdr:nvSpPr>
        <xdr:cNvPr id="14" name="文字 6"/>
        <xdr:cNvSpPr txBox="1">
          <a:spLocks noChangeArrowheads="1"/>
        </xdr:cNvSpPr>
      </xdr:nvSpPr>
      <xdr:spPr>
        <a:xfrm>
          <a:off x="7239000" y="24765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3</xdr:row>
      <xdr:rowOff>47625</xdr:rowOff>
    </xdr:from>
    <xdr:to>
      <xdr:col>8</xdr:col>
      <xdr:colOff>0</xdr:colOff>
      <xdr:row>6</xdr:row>
      <xdr:rowOff>171450</xdr:rowOff>
    </xdr:to>
    <xdr:sp>
      <xdr:nvSpPr>
        <xdr:cNvPr id="15" name="文字 7"/>
        <xdr:cNvSpPr txBox="1">
          <a:spLocks noChangeArrowheads="1"/>
        </xdr:cNvSpPr>
      </xdr:nvSpPr>
      <xdr:spPr>
        <a:xfrm>
          <a:off x="7239000" y="78105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0</xdr:colOff>
      <xdr:row>4</xdr:row>
      <xdr:rowOff>133350</xdr:rowOff>
    </xdr:to>
    <xdr:sp>
      <xdr:nvSpPr>
        <xdr:cNvPr id="16" name="文字 8"/>
        <xdr:cNvSpPr txBox="1">
          <a:spLocks noChangeArrowheads="1"/>
        </xdr:cNvSpPr>
      </xdr:nvSpPr>
      <xdr:spPr>
        <a:xfrm>
          <a:off x="7239000" y="819150"/>
          <a:ext cx="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11</xdr:row>
      <xdr:rowOff>209550</xdr:rowOff>
    </xdr:from>
    <xdr:to>
      <xdr:col>8</xdr:col>
      <xdr:colOff>0</xdr:colOff>
      <xdr:row>12</xdr:row>
      <xdr:rowOff>123825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133350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11</xdr:row>
      <xdr:rowOff>247650</xdr:rowOff>
    </xdr:from>
    <xdr:to>
      <xdr:col>8</xdr:col>
      <xdr:colOff>0</xdr:colOff>
      <xdr:row>12</xdr:row>
      <xdr:rowOff>152400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11</xdr:row>
      <xdr:rowOff>228600</xdr:rowOff>
    </xdr:from>
    <xdr:to>
      <xdr:col>8</xdr:col>
      <xdr:colOff>0</xdr:colOff>
      <xdr:row>12</xdr:row>
      <xdr:rowOff>152400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10</xdr:row>
      <xdr:rowOff>266700</xdr:rowOff>
    </xdr:from>
    <xdr:to>
      <xdr:col>8</xdr:col>
      <xdr:colOff>0</xdr:colOff>
      <xdr:row>10</xdr:row>
      <xdr:rowOff>476250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0</xdr:colOff>
      <xdr:row>14</xdr:row>
      <xdr:rowOff>190500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123825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11</xdr:row>
      <xdr:rowOff>190500</xdr:rowOff>
    </xdr:from>
    <xdr:to>
      <xdr:col>8</xdr:col>
      <xdr:colOff>0</xdr:colOff>
      <xdr:row>11</xdr:row>
      <xdr:rowOff>190500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12</xdr:row>
      <xdr:rowOff>95250</xdr:rowOff>
    </xdr:from>
    <xdr:to>
      <xdr:col>8</xdr:col>
      <xdr:colOff>0</xdr:colOff>
      <xdr:row>15</xdr:row>
      <xdr:rowOff>190500</xdr:rowOff>
    </xdr:to>
    <xdr:sp>
      <xdr:nvSpPr>
        <xdr:cNvPr id="15" name="文字 8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123825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133350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12</xdr:row>
      <xdr:rowOff>209550</xdr:rowOff>
    </xdr:from>
    <xdr:to>
      <xdr:col>8</xdr:col>
      <xdr:colOff>0</xdr:colOff>
      <xdr:row>13</xdr:row>
      <xdr:rowOff>152400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12</xdr:row>
      <xdr:rowOff>95250</xdr:rowOff>
    </xdr:from>
    <xdr:to>
      <xdr:col>8</xdr:col>
      <xdr:colOff>0</xdr:colOff>
      <xdr:row>15</xdr:row>
      <xdr:rowOff>190500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年  底  別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3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6</xdr:row>
      <xdr:rowOff>209550</xdr:rowOff>
    </xdr:from>
    <xdr:to>
      <xdr:col>8</xdr:col>
      <xdr:colOff>0</xdr:colOff>
      <xdr:row>7</xdr:row>
      <xdr:rowOff>123825</xdr:rowOff>
    </xdr:to>
    <xdr:sp>
      <xdr:nvSpPr>
        <xdr:cNvPr id="3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7</xdr:row>
      <xdr:rowOff>152400</xdr:rowOff>
    </xdr:to>
    <xdr:sp>
      <xdr:nvSpPr>
        <xdr:cNvPr id="4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152400</xdr:rowOff>
    </xdr:to>
    <xdr:sp>
      <xdr:nvSpPr>
        <xdr:cNvPr id="4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5</xdr:row>
      <xdr:rowOff>266700</xdr:rowOff>
    </xdr:from>
    <xdr:to>
      <xdr:col>8</xdr:col>
      <xdr:colOff>0</xdr:colOff>
      <xdr:row>5</xdr:row>
      <xdr:rowOff>476250</xdr:rowOff>
    </xdr:to>
    <xdr:sp>
      <xdr:nvSpPr>
        <xdr:cNvPr id="4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9</xdr:row>
      <xdr:rowOff>190500</xdr:rowOff>
    </xdr:to>
    <xdr:sp>
      <xdr:nvSpPr>
        <xdr:cNvPr id="4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161925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8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9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10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1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1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1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1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2" name="文字 2"/>
        <xdr:cNvSpPr txBox="1">
          <a:spLocks noChangeArrowheads="1"/>
        </xdr:cNvSpPr>
      </xdr:nvSpPr>
      <xdr:spPr>
        <a:xfrm>
          <a:off x="7239000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23" name="文字 3"/>
        <xdr:cNvSpPr txBox="1">
          <a:spLocks noChangeArrowheads="1"/>
        </xdr:cNvSpPr>
      </xdr:nvSpPr>
      <xdr:spPr>
        <a:xfrm>
          <a:off x="7239000" y="86677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7239000" y="8858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25" name="文字 5"/>
        <xdr:cNvSpPr txBox="1">
          <a:spLocks noChangeArrowheads="1"/>
        </xdr:cNvSpPr>
      </xdr:nvSpPr>
      <xdr:spPr>
        <a:xfrm>
          <a:off x="7239000" y="90487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26" name="文字 6"/>
        <xdr:cNvSpPr txBox="1">
          <a:spLocks noChangeArrowheads="1"/>
        </xdr:cNvSpPr>
      </xdr:nvSpPr>
      <xdr:spPr>
        <a:xfrm>
          <a:off x="7239000" y="885825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7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28" name="文字 8"/>
        <xdr:cNvSpPr txBox="1">
          <a:spLocks noChangeArrowheads="1"/>
        </xdr:cNvSpPr>
      </xdr:nvSpPr>
      <xdr:spPr>
        <a:xfrm>
          <a:off x="7239000" y="752475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8" name="文字 2"/>
        <xdr:cNvSpPr txBox="1">
          <a:spLocks noChangeArrowheads="1"/>
        </xdr:cNvSpPr>
      </xdr:nvSpPr>
      <xdr:spPr>
        <a:xfrm>
          <a:off x="7239000" y="9144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6</xdr:row>
      <xdr:rowOff>209550</xdr:rowOff>
    </xdr:from>
    <xdr:to>
      <xdr:col>8</xdr:col>
      <xdr:colOff>0</xdr:colOff>
      <xdr:row>7</xdr:row>
      <xdr:rowOff>123825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7239000" y="8953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133350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7239000" y="91440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7</xdr:row>
      <xdr:rowOff>152400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7239000" y="9334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6</xdr:row>
      <xdr:rowOff>228600</xdr:rowOff>
    </xdr:from>
    <xdr:to>
      <xdr:col>8</xdr:col>
      <xdr:colOff>0</xdr:colOff>
      <xdr:row>7</xdr:row>
      <xdr:rowOff>152400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7239000" y="914400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5</xdr:row>
      <xdr:rowOff>266700</xdr:rowOff>
    </xdr:from>
    <xdr:to>
      <xdr:col>8</xdr:col>
      <xdr:colOff>0</xdr:colOff>
      <xdr:row>5</xdr:row>
      <xdr:rowOff>476250</xdr:rowOff>
    </xdr:to>
    <xdr:sp>
      <xdr:nvSpPr>
        <xdr:cNvPr id="13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9</xdr:row>
      <xdr:rowOff>171450</xdr:rowOff>
    </xdr:to>
    <xdr:sp>
      <xdr:nvSpPr>
        <xdr:cNvPr id="14" name="文字 8"/>
        <xdr:cNvSpPr txBox="1">
          <a:spLocks noChangeArrowheads="1"/>
        </xdr:cNvSpPr>
      </xdr:nvSpPr>
      <xdr:spPr>
        <a:xfrm>
          <a:off x="7239000" y="781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7239000" y="8763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8" name="文字 3"/>
        <xdr:cNvSpPr txBox="1">
          <a:spLocks noChangeArrowheads="1"/>
        </xdr:cNvSpPr>
      </xdr:nvSpPr>
      <xdr:spPr>
        <a:xfrm>
          <a:off x="7239000" y="8572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7239000" y="8763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7239000" y="89535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7239000" y="876300"/>
          <a:ext cx="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12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13" name="文字 8"/>
        <xdr:cNvSpPr txBox="1">
          <a:spLocks noChangeArrowheads="1"/>
        </xdr:cNvSpPr>
      </xdr:nvSpPr>
      <xdr:spPr>
        <a:xfrm>
          <a:off x="7239000" y="7429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5" name="文字 2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1</xdr:row>
      <xdr:rowOff>209550</xdr:rowOff>
    </xdr:from>
    <xdr:to>
      <xdr:col>8</xdr:col>
      <xdr:colOff>0</xdr:colOff>
      <xdr:row>2</xdr:row>
      <xdr:rowOff>123825</xdr:rowOff>
    </xdr:to>
    <xdr:sp>
      <xdr:nvSpPr>
        <xdr:cNvPr id="16" name="文字 3"/>
        <xdr:cNvSpPr txBox="1">
          <a:spLocks noChangeArrowheads="1"/>
        </xdr:cNvSpPr>
      </xdr:nvSpPr>
      <xdr:spPr>
        <a:xfrm>
          <a:off x="7239000" y="942975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133350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7239000" y="9620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1</xdr:row>
      <xdr:rowOff>247650</xdr:rowOff>
    </xdr:from>
    <xdr:to>
      <xdr:col>8</xdr:col>
      <xdr:colOff>0</xdr:colOff>
      <xdr:row>2</xdr:row>
      <xdr:rowOff>152400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7239000" y="9810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1</xdr:row>
      <xdr:rowOff>228600</xdr:rowOff>
    </xdr:from>
    <xdr:to>
      <xdr:col>8</xdr:col>
      <xdr:colOff>0</xdr:colOff>
      <xdr:row>2</xdr:row>
      <xdr:rowOff>152400</xdr:rowOff>
    </xdr:to>
    <xdr:sp>
      <xdr:nvSpPr>
        <xdr:cNvPr id="19" name="文字 6"/>
        <xdr:cNvSpPr txBox="1">
          <a:spLocks noChangeArrowheads="1"/>
        </xdr:cNvSpPr>
      </xdr:nvSpPr>
      <xdr:spPr>
        <a:xfrm>
          <a:off x="723900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266700</xdr:rowOff>
    </xdr:from>
    <xdr:to>
      <xdr:col>8</xdr:col>
      <xdr:colOff>0</xdr:colOff>
      <xdr:row>0</xdr:row>
      <xdr:rowOff>476250</xdr:rowOff>
    </xdr:to>
    <xdr:sp>
      <xdr:nvSpPr>
        <xdr:cNvPr id="20" name="文字 7"/>
        <xdr:cNvSpPr txBox="1">
          <a:spLocks noChangeArrowheads="1"/>
        </xdr:cNvSpPr>
      </xdr:nvSpPr>
      <xdr:spPr>
        <a:xfrm>
          <a:off x="7239000" y="26670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0</xdr:colOff>
      <xdr:row>4</xdr:row>
      <xdr:rowOff>171450</xdr:rowOff>
    </xdr:to>
    <xdr:sp>
      <xdr:nvSpPr>
        <xdr:cNvPr id="21" name="文字 8"/>
        <xdr:cNvSpPr txBox="1">
          <a:spLocks noChangeArrowheads="1"/>
        </xdr:cNvSpPr>
      </xdr:nvSpPr>
      <xdr:spPr>
        <a:xfrm>
          <a:off x="7239000" y="828675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文字 1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總      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文字 2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兩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文字 3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單 期 作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輪  作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文字 5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旱      田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文字 6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單位：公頃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文字 7"/>
        <xdr:cNvSpPr txBox="1">
          <a:spLocks noChangeArrowheads="1"/>
        </xdr:cNvSpPr>
      </xdr:nvSpPr>
      <xdr:spPr>
        <a:xfrm>
          <a:off x="723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完工年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56"/>
  <sheetViews>
    <sheetView tabSelected="1" workbookViewId="0" topLeftCell="A16">
      <selection activeCell="A21" sqref="A21"/>
    </sheetView>
  </sheetViews>
  <sheetFormatPr defaultColWidth="9.00390625" defaultRowHeight="15.75"/>
  <cols>
    <col min="1" max="1" width="14.125" style="11" customWidth="1"/>
    <col min="2" max="2" width="13.625" style="14" customWidth="1"/>
    <col min="3" max="3" width="20.625" style="11" customWidth="1"/>
    <col min="4" max="4" width="10.625" style="11" customWidth="1"/>
    <col min="5" max="6" width="13.625" style="11" hidden="1" customWidth="1"/>
    <col min="7" max="7" width="20.625" style="11" customWidth="1"/>
    <col min="8" max="8" width="10.625" style="11" customWidth="1"/>
    <col min="9" max="10" width="13.625" style="11" hidden="1" customWidth="1"/>
    <col min="11" max="11" width="21.375" style="11" customWidth="1"/>
    <col min="12" max="12" width="2.25390625" style="11" customWidth="1"/>
    <col min="13" max="13" width="9.00390625" style="11" customWidth="1"/>
    <col min="14" max="14" width="12.50390625" style="11" customWidth="1"/>
    <col min="15" max="16384" width="9.00390625" style="11" customWidth="1"/>
  </cols>
  <sheetData>
    <row r="1" spans="2:11" s="6" customFormat="1" ht="45" customHeight="1">
      <c r="B1" s="3" t="s">
        <v>100</v>
      </c>
      <c r="C1" s="4"/>
      <c r="D1" s="4"/>
      <c r="E1" s="4"/>
      <c r="F1" s="4"/>
      <c r="G1" s="4"/>
      <c r="H1" s="4"/>
      <c r="I1" s="4"/>
      <c r="J1" s="4"/>
      <c r="K1" s="5"/>
    </row>
    <row r="2" spans="2:11" s="71" customFormat="1" ht="15" customHeight="1" hidden="1">
      <c r="B2" s="79" t="s">
        <v>59</v>
      </c>
      <c r="C2" s="80" t="s">
        <v>60</v>
      </c>
      <c r="D2" s="80"/>
      <c r="E2" s="80"/>
      <c r="F2" s="81"/>
      <c r="G2" s="80" t="s">
        <v>61</v>
      </c>
      <c r="H2" s="80"/>
      <c r="I2" s="80"/>
      <c r="J2" s="81"/>
      <c r="K2" s="82" t="s">
        <v>1</v>
      </c>
    </row>
    <row r="3" spans="2:11" s="71" customFormat="1" ht="12.75" customHeight="1" hidden="1">
      <c r="B3" s="83"/>
      <c r="C3" s="84" t="s">
        <v>3</v>
      </c>
      <c r="D3" s="84"/>
      <c r="E3" s="84" t="s">
        <v>4</v>
      </c>
      <c r="F3" s="84" t="s">
        <v>5</v>
      </c>
      <c r="G3" s="84" t="s">
        <v>3</v>
      </c>
      <c r="H3" s="84"/>
      <c r="I3" s="84" t="s">
        <v>4</v>
      </c>
      <c r="J3" s="84" t="s">
        <v>5</v>
      </c>
      <c r="K3" s="85" t="s">
        <v>6</v>
      </c>
    </row>
    <row r="4" spans="2:11" s="71" customFormat="1" ht="13.5" customHeight="1" hidden="1">
      <c r="B4" s="77" t="s">
        <v>10</v>
      </c>
      <c r="C4" s="86">
        <f aca="true" t="shared" si="0" ref="C4:C14">SUM(E4:F4)</f>
        <v>1260</v>
      </c>
      <c r="D4" s="86"/>
      <c r="E4" s="86">
        <v>0</v>
      </c>
      <c r="F4" s="86">
        <v>1260</v>
      </c>
      <c r="G4" s="86">
        <f aca="true" t="shared" si="1" ref="G4:G16">SUM(I4:J4)</f>
        <v>123</v>
      </c>
      <c r="H4" s="86"/>
      <c r="I4" s="86">
        <v>0</v>
      </c>
      <c r="J4" s="86">
        <v>123</v>
      </c>
      <c r="K4" s="86">
        <v>219246</v>
      </c>
    </row>
    <row r="5" spans="2:11" s="71" customFormat="1" ht="12" customHeight="1" hidden="1">
      <c r="B5" s="89" t="s">
        <v>33</v>
      </c>
      <c r="C5" s="90">
        <f t="shared" si="0"/>
        <v>35570</v>
      </c>
      <c r="D5" s="90"/>
      <c r="E5" s="90">
        <v>4700</v>
      </c>
      <c r="F5" s="90">
        <v>30870</v>
      </c>
      <c r="G5" s="90">
        <f t="shared" si="1"/>
        <v>1350</v>
      </c>
      <c r="H5" s="90"/>
      <c r="I5" s="90">
        <v>0</v>
      </c>
      <c r="J5" s="90">
        <v>1350</v>
      </c>
      <c r="K5" s="90">
        <v>1616408</v>
      </c>
    </row>
    <row r="6" spans="2:11" s="72" customFormat="1" ht="8.25" customHeight="1" hidden="1">
      <c r="B6" s="87"/>
      <c r="C6" s="88"/>
      <c r="D6" s="88"/>
      <c r="E6" s="88"/>
      <c r="F6" s="88"/>
      <c r="G6" s="88"/>
      <c r="H6" s="88"/>
      <c r="I6" s="88"/>
      <c r="J6" s="88"/>
      <c r="K6" s="88"/>
    </row>
    <row r="7" spans="2:12" s="72" customFormat="1" ht="15" customHeight="1">
      <c r="B7" s="7" t="s">
        <v>0</v>
      </c>
      <c r="C7" s="73" t="s">
        <v>74</v>
      </c>
      <c r="D7" s="120"/>
      <c r="E7" s="73"/>
      <c r="F7" s="74"/>
      <c r="G7" s="73" t="s">
        <v>75</v>
      </c>
      <c r="H7" s="120"/>
      <c r="I7" s="73"/>
      <c r="J7" s="74"/>
      <c r="K7" s="121" t="s">
        <v>117</v>
      </c>
      <c r="L7" s="193"/>
    </row>
    <row r="8" spans="2:12" s="72" customFormat="1" ht="13.5" customHeight="1">
      <c r="B8" s="8" t="s">
        <v>2</v>
      </c>
      <c r="C8" s="118" t="s">
        <v>72</v>
      </c>
      <c r="D8" s="119" t="s">
        <v>73</v>
      </c>
      <c r="E8" s="75" t="s">
        <v>4</v>
      </c>
      <c r="F8" s="75" t="s">
        <v>5</v>
      </c>
      <c r="G8" s="118" t="s">
        <v>72</v>
      </c>
      <c r="H8" s="122" t="s">
        <v>73</v>
      </c>
      <c r="I8" s="75" t="s">
        <v>4</v>
      </c>
      <c r="J8" s="75" t="s">
        <v>5</v>
      </c>
      <c r="K8" s="76" t="s">
        <v>6</v>
      </c>
      <c r="L8" s="194"/>
    </row>
    <row r="9" spans="2:11" s="72" customFormat="1" ht="15" customHeight="1" hidden="1">
      <c r="B9" s="10" t="s">
        <v>33</v>
      </c>
      <c r="C9" s="91">
        <f t="shared" si="0"/>
        <v>35570</v>
      </c>
      <c r="D9" s="91"/>
      <c r="E9" s="91">
        <v>4700</v>
      </c>
      <c r="F9" s="91">
        <v>30870</v>
      </c>
      <c r="G9" s="91">
        <f t="shared" si="1"/>
        <v>1350</v>
      </c>
      <c r="H9" s="91"/>
      <c r="I9" s="91">
        <v>0</v>
      </c>
      <c r="J9" s="91">
        <v>1350</v>
      </c>
      <c r="K9" s="91">
        <v>1616408</v>
      </c>
    </row>
    <row r="10" spans="2:11" s="71" customFormat="1" ht="13.5" customHeight="1" hidden="1">
      <c r="B10" s="9" t="s">
        <v>36</v>
      </c>
      <c r="C10" s="92">
        <f t="shared" si="0"/>
        <v>3301</v>
      </c>
      <c r="D10" s="92"/>
      <c r="E10" s="92">
        <v>80</v>
      </c>
      <c r="F10" s="92">
        <v>3221</v>
      </c>
      <c r="G10" s="92">
        <f t="shared" si="1"/>
        <v>0</v>
      </c>
      <c r="H10" s="92"/>
      <c r="I10" s="92">
        <v>0</v>
      </c>
      <c r="J10" s="92">
        <v>0</v>
      </c>
      <c r="K10" s="92">
        <v>857839</v>
      </c>
    </row>
    <row r="11" spans="2:11" s="71" customFormat="1" ht="13.5" customHeight="1" hidden="1">
      <c r="B11" s="9" t="s">
        <v>38</v>
      </c>
      <c r="C11" s="126">
        <f t="shared" si="0"/>
        <v>968</v>
      </c>
      <c r="D11" s="126"/>
      <c r="E11" s="126">
        <v>0</v>
      </c>
      <c r="F11" s="126">
        <v>968</v>
      </c>
      <c r="G11" s="126">
        <f t="shared" si="1"/>
        <v>0</v>
      </c>
      <c r="H11" s="126"/>
      <c r="I11" s="126">
        <v>0</v>
      </c>
      <c r="J11" s="126">
        <v>0</v>
      </c>
      <c r="K11" s="92">
        <v>48170</v>
      </c>
    </row>
    <row r="12" spans="2:11" s="71" customFormat="1" ht="13.5" customHeight="1" hidden="1">
      <c r="B12" s="9" t="s">
        <v>45</v>
      </c>
      <c r="C12" s="126">
        <f t="shared" si="0"/>
        <v>840</v>
      </c>
      <c r="D12" s="126"/>
      <c r="E12" s="126">
        <v>0</v>
      </c>
      <c r="F12" s="126">
        <v>840</v>
      </c>
      <c r="G12" s="126">
        <f t="shared" si="1"/>
        <v>0</v>
      </c>
      <c r="H12" s="126"/>
      <c r="I12" s="126">
        <v>0</v>
      </c>
      <c r="J12" s="126">
        <v>0</v>
      </c>
      <c r="K12" s="92">
        <v>103181</v>
      </c>
    </row>
    <row r="13" spans="2:11" s="71" customFormat="1" ht="13.5" customHeight="1" hidden="1">
      <c r="B13" s="9" t="s">
        <v>83</v>
      </c>
      <c r="C13" s="126">
        <f t="shared" si="0"/>
        <v>2322</v>
      </c>
      <c r="D13" s="126"/>
      <c r="E13" s="126">
        <v>15</v>
      </c>
      <c r="F13" s="126">
        <v>2307</v>
      </c>
      <c r="G13" s="126">
        <f t="shared" si="1"/>
        <v>0</v>
      </c>
      <c r="H13" s="126"/>
      <c r="I13" s="126">
        <v>0</v>
      </c>
      <c r="J13" s="126">
        <v>0</v>
      </c>
      <c r="K13" s="92">
        <v>69450</v>
      </c>
    </row>
    <row r="14" spans="2:11" s="71" customFormat="1" ht="13.5" customHeight="1" hidden="1">
      <c r="B14" s="9" t="s">
        <v>84</v>
      </c>
      <c r="C14" s="126">
        <f t="shared" si="0"/>
        <v>5200</v>
      </c>
      <c r="D14" s="126"/>
      <c r="E14" s="126">
        <v>1620</v>
      </c>
      <c r="F14" s="126">
        <v>3580</v>
      </c>
      <c r="G14" s="126">
        <f t="shared" si="1"/>
        <v>750</v>
      </c>
      <c r="H14" s="126"/>
      <c r="I14" s="126">
        <v>0</v>
      </c>
      <c r="J14" s="126">
        <v>750</v>
      </c>
      <c r="K14" s="92">
        <v>321465</v>
      </c>
    </row>
    <row r="15" spans="2:11" s="71" customFormat="1" ht="13.5" customHeight="1" hidden="1">
      <c r="B15" s="9" t="s">
        <v>85</v>
      </c>
      <c r="C15" s="126">
        <v>590</v>
      </c>
      <c r="D15" s="126"/>
      <c r="E15" s="208" t="s">
        <v>80</v>
      </c>
      <c r="F15" s="209"/>
      <c r="G15" s="126">
        <f t="shared" si="1"/>
        <v>75</v>
      </c>
      <c r="H15" s="126"/>
      <c r="I15" s="208">
        <v>75</v>
      </c>
      <c r="J15" s="209"/>
      <c r="K15" s="92">
        <v>21162</v>
      </c>
    </row>
    <row r="16" spans="2:11" s="71" customFormat="1" ht="13.5" customHeight="1">
      <c r="B16" s="9" t="s">
        <v>86</v>
      </c>
      <c r="C16" s="126">
        <v>150</v>
      </c>
      <c r="D16" s="126"/>
      <c r="E16" s="167"/>
      <c r="F16" s="168"/>
      <c r="G16" s="126">
        <f t="shared" si="1"/>
        <v>495</v>
      </c>
      <c r="H16" s="126"/>
      <c r="I16" s="126">
        <v>0</v>
      </c>
      <c r="J16" s="126">
        <v>495</v>
      </c>
      <c r="K16" s="92">
        <v>11608</v>
      </c>
    </row>
    <row r="17" spans="2:11" s="71" customFormat="1" ht="13.5" customHeight="1">
      <c r="B17" s="9" t="s">
        <v>87</v>
      </c>
      <c r="C17" s="126">
        <v>1178</v>
      </c>
      <c r="D17" s="126"/>
      <c r="E17" s="167"/>
      <c r="F17" s="168"/>
      <c r="G17" s="126">
        <v>0</v>
      </c>
      <c r="H17" s="126"/>
      <c r="I17" s="126"/>
      <c r="J17" s="126"/>
      <c r="K17" s="92">
        <v>24694</v>
      </c>
    </row>
    <row r="18" spans="2:11" s="71" customFormat="1" ht="13.5" customHeight="1">
      <c r="B18" s="9" t="s">
        <v>91</v>
      </c>
      <c r="C18" s="126">
        <v>5233</v>
      </c>
      <c r="D18" s="126"/>
      <c r="E18" s="167"/>
      <c r="F18" s="168"/>
      <c r="G18" s="126">
        <v>150</v>
      </c>
      <c r="H18" s="126"/>
      <c r="I18" s="126"/>
      <c r="J18" s="126"/>
      <c r="K18" s="92">
        <v>118409</v>
      </c>
    </row>
    <row r="19" spans="2:11" s="71" customFormat="1" ht="13.5" customHeight="1">
      <c r="B19" s="9" t="s">
        <v>101</v>
      </c>
      <c r="C19" s="126">
        <v>2064</v>
      </c>
      <c r="D19" s="126"/>
      <c r="E19" s="167"/>
      <c r="F19" s="168"/>
      <c r="G19" s="126">
        <v>50</v>
      </c>
      <c r="H19" s="126"/>
      <c r="I19" s="126"/>
      <c r="J19" s="126"/>
      <c r="K19" s="92">
        <v>130586</v>
      </c>
    </row>
    <row r="20" spans="2:11" s="71" customFormat="1" ht="13.5" customHeight="1">
      <c r="B20" s="9" t="s">
        <v>118</v>
      </c>
      <c r="C20" s="126">
        <f>SUM(C46,C47,C22,C48)</f>
        <v>865</v>
      </c>
      <c r="D20" s="126"/>
      <c r="E20" s="126">
        <f>SUM(E46,E47,E22,E48)</f>
        <v>865</v>
      </c>
      <c r="F20" s="150"/>
      <c r="G20" s="126">
        <f>SUM(G46,G47,G22,G48)</f>
        <v>0</v>
      </c>
      <c r="H20" s="126"/>
      <c r="I20" s="208">
        <f>SUM(I46,I47,I22,I48)</f>
        <v>0</v>
      </c>
      <c r="J20" s="209"/>
      <c r="K20" s="92">
        <f>SUM(K46,K47,K22,K48)</f>
        <v>65995</v>
      </c>
    </row>
    <row r="21" spans="2:11" s="71" customFormat="1" ht="6.75" customHeight="1">
      <c r="B21" s="9"/>
      <c r="C21" s="127"/>
      <c r="D21" s="127"/>
      <c r="E21" s="211"/>
      <c r="F21" s="211"/>
      <c r="G21" s="127"/>
      <c r="H21" s="127"/>
      <c r="I21" s="211"/>
      <c r="J21" s="211"/>
      <c r="K21" s="93"/>
    </row>
    <row r="22" spans="2:11" s="71" customFormat="1" ht="10.5" customHeight="1" hidden="1">
      <c r="B22" s="9" t="s">
        <v>62</v>
      </c>
      <c r="C22" s="128">
        <f>SUM(C24:C44)</f>
        <v>865</v>
      </c>
      <c r="D22" s="128"/>
      <c r="E22" s="176">
        <f>SUM(E24:E44)</f>
        <v>865</v>
      </c>
      <c r="F22" s="180"/>
      <c r="G22" s="128">
        <f>SUM(G24:G44)</f>
        <v>0</v>
      </c>
      <c r="H22" s="128"/>
      <c r="I22" s="208">
        <f>SUM(I24:I44)</f>
        <v>0</v>
      </c>
      <c r="J22" s="209"/>
      <c r="K22" s="94">
        <f>SUM(K24:K44)</f>
        <v>65995</v>
      </c>
    </row>
    <row r="23" spans="2:11" s="71" customFormat="1" ht="6.75" customHeight="1" hidden="1">
      <c r="B23" s="9"/>
      <c r="C23" s="127"/>
      <c r="D23" s="127"/>
      <c r="E23" s="211"/>
      <c r="F23" s="211"/>
      <c r="G23" s="127"/>
      <c r="H23" s="127"/>
      <c r="I23" s="211"/>
      <c r="J23" s="211"/>
      <c r="K23" s="93"/>
    </row>
    <row r="24" spans="2:15" s="71" customFormat="1" ht="13.5" customHeight="1">
      <c r="B24" s="171" t="s">
        <v>11</v>
      </c>
      <c r="C24" s="129">
        <f>SUM(E24:F24)</f>
        <v>0</v>
      </c>
      <c r="D24" s="125">
        <v>0</v>
      </c>
      <c r="E24" s="176">
        <v>0</v>
      </c>
      <c r="F24" s="177">
        <v>0</v>
      </c>
      <c r="G24" s="129">
        <f>SUM(I24:J24)</f>
        <v>0</v>
      </c>
      <c r="H24" s="125">
        <v>0</v>
      </c>
      <c r="I24" s="176">
        <v>0</v>
      </c>
      <c r="J24" s="177"/>
      <c r="K24" s="95">
        <v>0</v>
      </c>
      <c r="N24" s="170">
        <f>C24/$C$20*100</f>
        <v>0</v>
      </c>
      <c r="O24" s="99" t="e">
        <f>G24/$G$20*100</f>
        <v>#DIV/0!</v>
      </c>
    </row>
    <row r="25" spans="2:15" s="71" customFormat="1" ht="13.5" customHeight="1">
      <c r="B25" s="171" t="s">
        <v>12</v>
      </c>
      <c r="C25" s="129">
        <f aca="true" t="shared" si="2" ref="C25:C41">SUM(E25:F25)</f>
        <v>0</v>
      </c>
      <c r="D25" s="125">
        <v>0</v>
      </c>
      <c r="E25" s="178">
        <v>0</v>
      </c>
      <c r="F25" s="177">
        <v>0</v>
      </c>
      <c r="G25" s="129">
        <f aca="true" t="shared" si="3" ref="G25:G39">SUM(I25:J25)</f>
        <v>0</v>
      </c>
      <c r="H25" s="125">
        <v>0</v>
      </c>
      <c r="I25" s="176">
        <v>0</v>
      </c>
      <c r="J25" s="177"/>
      <c r="K25" s="95">
        <v>0</v>
      </c>
      <c r="N25" s="170">
        <f aca="true" t="shared" si="4" ref="N25:N51">C25/$C$20*100</f>
        <v>0</v>
      </c>
      <c r="O25" s="99" t="e">
        <f aca="true" t="shared" si="5" ref="O25:O51">G25/$G$20*100</f>
        <v>#DIV/0!</v>
      </c>
    </row>
    <row r="26" spans="2:15" s="71" customFormat="1" ht="13.5" customHeight="1">
      <c r="B26" s="171" t="s">
        <v>13</v>
      </c>
      <c r="C26" s="129">
        <f t="shared" si="2"/>
        <v>0</v>
      </c>
      <c r="D26" s="125">
        <v>0</v>
      </c>
      <c r="E26" s="178">
        <v>0</v>
      </c>
      <c r="F26" s="177">
        <v>0</v>
      </c>
      <c r="G26" s="129">
        <f t="shared" si="3"/>
        <v>0</v>
      </c>
      <c r="H26" s="125">
        <v>0</v>
      </c>
      <c r="I26" s="176">
        <v>0</v>
      </c>
      <c r="J26" s="177"/>
      <c r="K26" s="95">
        <v>0</v>
      </c>
      <c r="N26" s="170">
        <f t="shared" si="4"/>
        <v>0</v>
      </c>
      <c r="O26" s="99" t="e">
        <f t="shared" si="5"/>
        <v>#DIV/0!</v>
      </c>
    </row>
    <row r="27" spans="2:15" s="71" customFormat="1" ht="13.5" customHeight="1">
      <c r="B27" s="171" t="s">
        <v>14</v>
      </c>
      <c r="C27" s="129">
        <f t="shared" si="2"/>
        <v>0</v>
      </c>
      <c r="D27" s="125">
        <v>0</v>
      </c>
      <c r="E27" s="178">
        <v>0</v>
      </c>
      <c r="F27" s="177">
        <v>0</v>
      </c>
      <c r="G27" s="129">
        <f t="shared" si="3"/>
        <v>0</v>
      </c>
      <c r="H27" s="125">
        <v>0</v>
      </c>
      <c r="I27" s="176">
        <v>0</v>
      </c>
      <c r="J27" s="177"/>
      <c r="K27" s="95">
        <v>0</v>
      </c>
      <c r="N27" s="170">
        <f t="shared" si="4"/>
        <v>0</v>
      </c>
      <c r="O27" s="99" t="e">
        <f t="shared" si="5"/>
        <v>#DIV/0!</v>
      </c>
    </row>
    <row r="28" spans="2:15" s="71" customFormat="1" ht="13.5" customHeight="1">
      <c r="B28" s="171" t="s">
        <v>15</v>
      </c>
      <c r="C28" s="129">
        <f t="shared" si="2"/>
        <v>0</v>
      </c>
      <c r="D28" s="125">
        <v>0</v>
      </c>
      <c r="E28" s="178">
        <v>0</v>
      </c>
      <c r="F28" s="177">
        <v>0</v>
      </c>
      <c r="G28" s="129">
        <f t="shared" si="3"/>
        <v>0</v>
      </c>
      <c r="H28" s="125">
        <v>0</v>
      </c>
      <c r="I28" s="176">
        <v>0</v>
      </c>
      <c r="J28" s="177"/>
      <c r="K28" s="95">
        <v>0</v>
      </c>
      <c r="N28" s="170">
        <f t="shared" si="4"/>
        <v>0</v>
      </c>
      <c r="O28" s="99" t="e">
        <f t="shared" si="5"/>
        <v>#DIV/0!</v>
      </c>
    </row>
    <row r="29" spans="2:15" s="71" customFormat="1" ht="13.5" customHeight="1">
      <c r="B29" s="171" t="s">
        <v>16</v>
      </c>
      <c r="C29" s="129">
        <f t="shared" si="2"/>
        <v>0</v>
      </c>
      <c r="D29" s="125">
        <v>0</v>
      </c>
      <c r="E29" s="178">
        <v>0</v>
      </c>
      <c r="F29" s="177">
        <v>0</v>
      </c>
      <c r="G29" s="129">
        <f t="shared" si="3"/>
        <v>0</v>
      </c>
      <c r="H29" s="125">
        <v>0</v>
      </c>
      <c r="I29" s="176">
        <v>0</v>
      </c>
      <c r="J29" s="177"/>
      <c r="K29" s="95">
        <v>0</v>
      </c>
      <c r="N29" s="170">
        <f t="shared" si="4"/>
        <v>0</v>
      </c>
      <c r="O29" s="99" t="e">
        <f t="shared" si="5"/>
        <v>#DIV/0!</v>
      </c>
    </row>
    <row r="30" spans="2:15" s="71" customFormat="1" ht="13.5" customHeight="1">
      <c r="B30" s="171" t="s">
        <v>17</v>
      </c>
      <c r="C30" s="129">
        <f t="shared" si="2"/>
        <v>0</v>
      </c>
      <c r="D30" s="125">
        <v>0</v>
      </c>
      <c r="E30" s="178">
        <v>0</v>
      </c>
      <c r="F30" s="177">
        <v>0</v>
      </c>
      <c r="G30" s="129">
        <f t="shared" si="3"/>
        <v>0</v>
      </c>
      <c r="H30" s="125">
        <v>0</v>
      </c>
      <c r="I30" s="176">
        <v>0</v>
      </c>
      <c r="J30" s="177"/>
      <c r="K30" s="95">
        <v>0</v>
      </c>
      <c r="N30" s="170">
        <f t="shared" si="4"/>
        <v>0</v>
      </c>
      <c r="O30" s="99" t="e">
        <f t="shared" si="5"/>
        <v>#DIV/0!</v>
      </c>
    </row>
    <row r="31" spans="2:15" s="71" customFormat="1" ht="13.5" customHeight="1">
      <c r="B31" s="171" t="s">
        <v>18</v>
      </c>
      <c r="C31" s="129">
        <f t="shared" si="2"/>
        <v>0</v>
      </c>
      <c r="D31" s="125">
        <v>0</v>
      </c>
      <c r="E31" s="178">
        <v>0</v>
      </c>
      <c r="F31" s="177">
        <v>0</v>
      </c>
      <c r="G31" s="129">
        <f t="shared" si="3"/>
        <v>0</v>
      </c>
      <c r="H31" s="125">
        <v>0</v>
      </c>
      <c r="I31" s="176">
        <v>0</v>
      </c>
      <c r="J31" s="177"/>
      <c r="K31" s="95">
        <v>0</v>
      </c>
      <c r="N31" s="170">
        <f t="shared" si="4"/>
        <v>0</v>
      </c>
      <c r="O31" s="99" t="e">
        <f t="shared" si="5"/>
        <v>#DIV/0!</v>
      </c>
    </row>
    <row r="32" spans="2:15" s="71" customFormat="1" ht="13.5" customHeight="1">
      <c r="B32" s="171" t="s">
        <v>19</v>
      </c>
      <c r="C32" s="129">
        <f t="shared" si="2"/>
        <v>665</v>
      </c>
      <c r="D32" s="124">
        <f>RANK(C32,($C$24:$C$44,$C$46:$C$47,$C$50:$C$51),0)</f>
        <v>1</v>
      </c>
      <c r="E32" s="178">
        <v>665</v>
      </c>
      <c r="F32" s="177">
        <v>0</v>
      </c>
      <c r="G32" s="129">
        <f t="shared" si="3"/>
        <v>0</v>
      </c>
      <c r="H32" s="125">
        <v>0</v>
      </c>
      <c r="I32" s="176">
        <v>0</v>
      </c>
      <c r="J32" s="177"/>
      <c r="K32" s="95">
        <v>35440</v>
      </c>
      <c r="N32" s="170">
        <f t="shared" si="4"/>
        <v>76.878612716763</v>
      </c>
      <c r="O32" s="99" t="e">
        <f t="shared" si="5"/>
        <v>#DIV/0!</v>
      </c>
    </row>
    <row r="33" spans="2:15" s="71" customFormat="1" ht="13.5" customHeight="1">
      <c r="B33" s="171" t="s">
        <v>20</v>
      </c>
      <c r="C33" s="129">
        <f t="shared" si="2"/>
        <v>0</v>
      </c>
      <c r="D33" s="125">
        <v>0</v>
      </c>
      <c r="E33" s="178">
        <v>0</v>
      </c>
      <c r="F33" s="177">
        <v>0</v>
      </c>
      <c r="G33" s="129">
        <f t="shared" si="3"/>
        <v>0</v>
      </c>
      <c r="H33" s="125">
        <v>0</v>
      </c>
      <c r="I33" s="176">
        <v>0</v>
      </c>
      <c r="J33" s="177"/>
      <c r="K33" s="95">
        <v>0</v>
      </c>
      <c r="N33" s="170">
        <f t="shared" si="4"/>
        <v>0</v>
      </c>
      <c r="O33" s="99" t="e">
        <f t="shared" si="5"/>
        <v>#DIV/0!</v>
      </c>
    </row>
    <row r="34" spans="2:15" s="71" customFormat="1" ht="13.5" customHeight="1">
      <c r="B34" s="171" t="s">
        <v>21</v>
      </c>
      <c r="C34" s="129">
        <f t="shared" si="2"/>
        <v>0</v>
      </c>
      <c r="D34" s="125">
        <v>0</v>
      </c>
      <c r="E34" s="178">
        <v>0</v>
      </c>
      <c r="F34" s="177">
        <v>0</v>
      </c>
      <c r="G34" s="129">
        <f t="shared" si="3"/>
        <v>0</v>
      </c>
      <c r="H34" s="125">
        <v>0</v>
      </c>
      <c r="I34" s="176">
        <v>0</v>
      </c>
      <c r="J34" s="177"/>
      <c r="K34" s="95">
        <v>0</v>
      </c>
      <c r="N34" s="170">
        <f t="shared" si="4"/>
        <v>0</v>
      </c>
      <c r="O34" s="99" t="e">
        <f t="shared" si="5"/>
        <v>#DIV/0!</v>
      </c>
    </row>
    <row r="35" spans="2:15" s="71" customFormat="1" ht="13.5" customHeight="1">
      <c r="B35" s="171" t="s">
        <v>22</v>
      </c>
      <c r="C35" s="129">
        <f t="shared" si="2"/>
        <v>0</v>
      </c>
      <c r="D35" s="125">
        <v>0</v>
      </c>
      <c r="E35" s="178">
        <v>0</v>
      </c>
      <c r="F35" s="177">
        <v>0</v>
      </c>
      <c r="G35" s="129">
        <f t="shared" si="3"/>
        <v>0</v>
      </c>
      <c r="H35" s="125">
        <v>0</v>
      </c>
      <c r="I35" s="176">
        <v>0</v>
      </c>
      <c r="J35" s="177"/>
      <c r="K35" s="95">
        <v>0</v>
      </c>
      <c r="N35" s="170">
        <f t="shared" si="4"/>
        <v>0</v>
      </c>
      <c r="O35" s="99" t="e">
        <f t="shared" si="5"/>
        <v>#DIV/0!</v>
      </c>
    </row>
    <row r="36" spans="2:15" s="71" customFormat="1" ht="13.5" customHeight="1">
      <c r="B36" s="171" t="s">
        <v>23</v>
      </c>
      <c r="C36" s="129">
        <f t="shared" si="2"/>
        <v>200</v>
      </c>
      <c r="D36" s="124">
        <f>RANK(C36,($C$24:$C$44,$C$46:$C$47,$C$50:$C$51),0)</f>
        <v>2</v>
      </c>
      <c r="E36" s="178">
        <v>200</v>
      </c>
      <c r="F36" s="177">
        <v>0</v>
      </c>
      <c r="G36" s="129">
        <f t="shared" si="3"/>
        <v>0</v>
      </c>
      <c r="H36" s="125">
        <v>0</v>
      </c>
      <c r="I36" s="176">
        <v>0</v>
      </c>
      <c r="J36" s="177"/>
      <c r="K36" s="95">
        <v>30000</v>
      </c>
      <c r="N36" s="170">
        <f t="shared" si="4"/>
        <v>23.121387283236995</v>
      </c>
      <c r="O36" s="99" t="e">
        <f t="shared" si="5"/>
        <v>#DIV/0!</v>
      </c>
    </row>
    <row r="37" spans="2:15" s="71" customFormat="1" ht="13.5" customHeight="1">
      <c r="B37" s="171" t="s">
        <v>24</v>
      </c>
      <c r="C37" s="129">
        <f t="shared" si="2"/>
        <v>0</v>
      </c>
      <c r="D37" s="125">
        <v>0</v>
      </c>
      <c r="E37" s="178">
        <v>0</v>
      </c>
      <c r="F37" s="177">
        <v>0</v>
      </c>
      <c r="G37" s="129">
        <f t="shared" si="3"/>
        <v>0</v>
      </c>
      <c r="H37" s="125">
        <v>0</v>
      </c>
      <c r="I37" s="176">
        <v>0</v>
      </c>
      <c r="J37" s="150"/>
      <c r="K37" s="95">
        <v>0</v>
      </c>
      <c r="N37" s="170">
        <f t="shared" si="4"/>
        <v>0</v>
      </c>
      <c r="O37" s="99" t="e">
        <f t="shared" si="5"/>
        <v>#DIV/0!</v>
      </c>
    </row>
    <row r="38" spans="2:15" s="71" customFormat="1" ht="13.5" customHeight="1">
      <c r="B38" s="171" t="s">
        <v>25</v>
      </c>
      <c r="C38" s="129">
        <f t="shared" si="2"/>
        <v>0</v>
      </c>
      <c r="D38" s="125">
        <v>0</v>
      </c>
      <c r="E38" s="178">
        <v>0</v>
      </c>
      <c r="F38" s="177">
        <v>0</v>
      </c>
      <c r="G38" s="129">
        <f t="shared" si="3"/>
        <v>0</v>
      </c>
      <c r="H38" s="125">
        <v>0</v>
      </c>
      <c r="I38" s="176">
        <v>0</v>
      </c>
      <c r="J38" s="177"/>
      <c r="K38" s="95">
        <v>555</v>
      </c>
      <c r="N38" s="170">
        <f t="shared" si="4"/>
        <v>0</v>
      </c>
      <c r="O38" s="99" t="e">
        <f t="shared" si="5"/>
        <v>#DIV/0!</v>
      </c>
    </row>
    <row r="39" spans="2:15" s="71" customFormat="1" ht="13.5" customHeight="1">
      <c r="B39" s="171" t="s">
        <v>26</v>
      </c>
      <c r="C39" s="129">
        <f t="shared" si="2"/>
        <v>0</v>
      </c>
      <c r="D39" s="125">
        <v>0</v>
      </c>
      <c r="E39" s="178">
        <v>0</v>
      </c>
      <c r="F39" s="177">
        <v>0</v>
      </c>
      <c r="G39" s="129">
        <f t="shared" si="3"/>
        <v>0</v>
      </c>
      <c r="H39" s="125">
        <v>0</v>
      </c>
      <c r="I39" s="176">
        <v>0</v>
      </c>
      <c r="J39" s="177"/>
      <c r="K39" s="95">
        <v>0</v>
      </c>
      <c r="N39" s="170">
        <f t="shared" si="4"/>
        <v>0</v>
      </c>
      <c r="O39" s="99" t="e">
        <f t="shared" si="5"/>
        <v>#DIV/0!</v>
      </c>
    </row>
    <row r="40" spans="2:15" s="71" customFormat="1" ht="13.5" customHeight="1">
      <c r="B40" s="171" t="s">
        <v>27</v>
      </c>
      <c r="C40" s="129">
        <f t="shared" si="2"/>
        <v>0</v>
      </c>
      <c r="D40" s="125">
        <v>0</v>
      </c>
      <c r="E40" s="178">
        <v>0</v>
      </c>
      <c r="F40" s="177">
        <v>0</v>
      </c>
      <c r="G40" s="129">
        <f>SUM(I40:J40)</f>
        <v>0</v>
      </c>
      <c r="H40" s="125">
        <v>0</v>
      </c>
      <c r="I40" s="176">
        <v>0</v>
      </c>
      <c r="J40" s="177"/>
      <c r="K40" s="95">
        <v>0</v>
      </c>
      <c r="N40" s="170">
        <f t="shared" si="4"/>
        <v>0</v>
      </c>
      <c r="O40" s="99" t="e">
        <f t="shared" si="5"/>
        <v>#DIV/0!</v>
      </c>
    </row>
    <row r="41" spans="2:15" s="71" customFormat="1" ht="13.5" customHeight="1">
      <c r="B41" s="171" t="s">
        <v>28</v>
      </c>
      <c r="C41" s="129">
        <f t="shared" si="2"/>
        <v>0</v>
      </c>
      <c r="D41" s="125">
        <v>0</v>
      </c>
      <c r="E41" s="178">
        <v>0</v>
      </c>
      <c r="F41" s="177">
        <v>0</v>
      </c>
      <c r="G41" s="129">
        <f>SUM(I41:J41)</f>
        <v>0</v>
      </c>
      <c r="H41" s="125">
        <v>0</v>
      </c>
      <c r="I41" s="176">
        <v>0</v>
      </c>
      <c r="J41" s="177"/>
      <c r="K41" s="95">
        <v>0</v>
      </c>
      <c r="N41" s="170">
        <f t="shared" si="4"/>
        <v>0</v>
      </c>
      <c r="O41" s="99" t="e">
        <f t="shared" si="5"/>
        <v>#DIV/0!</v>
      </c>
    </row>
    <row r="42" spans="2:15" s="71" customFormat="1" ht="13.5" customHeight="1">
      <c r="B42" s="171" t="s">
        <v>29</v>
      </c>
      <c r="C42" s="129">
        <f>SUM(E42:F42)</f>
        <v>0</v>
      </c>
      <c r="D42" s="125">
        <v>0</v>
      </c>
      <c r="E42" s="178">
        <v>0</v>
      </c>
      <c r="F42" s="177">
        <v>0</v>
      </c>
      <c r="G42" s="129">
        <f>SUM(I42:J42)</f>
        <v>0</v>
      </c>
      <c r="H42" s="125">
        <v>0</v>
      </c>
      <c r="I42" s="176">
        <v>0</v>
      </c>
      <c r="J42" s="177"/>
      <c r="K42" s="95">
        <v>0</v>
      </c>
      <c r="N42" s="170">
        <f t="shared" si="4"/>
        <v>0</v>
      </c>
      <c r="O42" s="99" t="e">
        <f t="shared" si="5"/>
        <v>#DIV/0!</v>
      </c>
    </row>
    <row r="43" spans="2:15" s="71" customFormat="1" ht="13.5" customHeight="1">
      <c r="B43" s="171" t="s">
        <v>30</v>
      </c>
      <c r="C43" s="129">
        <f>SUM(E43:F43)</f>
        <v>0</v>
      </c>
      <c r="D43" s="125">
        <v>0</v>
      </c>
      <c r="E43" s="178">
        <v>0</v>
      </c>
      <c r="F43" s="177">
        <v>0</v>
      </c>
      <c r="G43" s="129">
        <f>SUM(I43:J43)</f>
        <v>0</v>
      </c>
      <c r="H43" s="125">
        <v>0</v>
      </c>
      <c r="I43" s="176">
        <v>0</v>
      </c>
      <c r="J43" s="177"/>
      <c r="K43" s="95">
        <v>0</v>
      </c>
      <c r="N43" s="170">
        <f t="shared" si="4"/>
        <v>0</v>
      </c>
      <c r="O43" s="99" t="e">
        <f t="shared" si="5"/>
        <v>#DIV/0!</v>
      </c>
    </row>
    <row r="44" spans="2:15" s="71" customFormat="1" ht="13.5" customHeight="1">
      <c r="B44" s="172" t="s">
        <v>31</v>
      </c>
      <c r="C44" s="129">
        <f>SUM(E44:F44)</f>
        <v>0</v>
      </c>
      <c r="D44" s="125">
        <v>0</v>
      </c>
      <c r="E44" s="178">
        <v>0</v>
      </c>
      <c r="F44" s="177">
        <v>0</v>
      </c>
      <c r="G44" s="129">
        <f>SUM(I44:J44)</f>
        <v>0</v>
      </c>
      <c r="H44" s="125">
        <v>0</v>
      </c>
      <c r="I44" s="176">
        <v>0</v>
      </c>
      <c r="J44" s="177"/>
      <c r="K44" s="95">
        <v>0</v>
      </c>
      <c r="N44" s="170">
        <f t="shared" si="4"/>
        <v>0</v>
      </c>
      <c r="O44" s="99" t="e">
        <f t="shared" si="5"/>
        <v>#DIV/0!</v>
      </c>
    </row>
    <row r="45" spans="2:15" s="71" customFormat="1" ht="12.75" customHeight="1" hidden="1">
      <c r="B45" s="173"/>
      <c r="C45" s="129"/>
      <c r="D45" s="125">
        <v>0</v>
      </c>
      <c r="E45" s="179"/>
      <c r="F45" s="177">
        <v>0</v>
      </c>
      <c r="G45" s="129"/>
      <c r="H45" s="125">
        <v>0</v>
      </c>
      <c r="I45" s="150"/>
      <c r="J45" s="150"/>
      <c r="K45" s="95"/>
      <c r="N45" s="170">
        <f t="shared" si="4"/>
        <v>0</v>
      </c>
      <c r="O45" s="99" t="e">
        <f t="shared" si="5"/>
        <v>#DIV/0!</v>
      </c>
    </row>
    <row r="46" spans="2:15" s="71" customFormat="1" ht="13.5" customHeight="1">
      <c r="B46" s="172" t="s">
        <v>63</v>
      </c>
      <c r="C46" s="129">
        <f>SUM(E46:F46)</f>
        <v>0</v>
      </c>
      <c r="D46" s="125">
        <v>0</v>
      </c>
      <c r="E46" s="178">
        <v>0</v>
      </c>
      <c r="F46" s="177">
        <v>0</v>
      </c>
      <c r="G46" s="129">
        <f>SUM(I46:J46)</f>
        <v>0</v>
      </c>
      <c r="H46" s="125">
        <v>0</v>
      </c>
      <c r="I46" s="176">
        <v>0</v>
      </c>
      <c r="J46" s="177"/>
      <c r="K46" s="95">
        <v>0</v>
      </c>
      <c r="L46" s="78"/>
      <c r="M46" s="78"/>
      <c r="N46" s="170">
        <f t="shared" si="4"/>
        <v>0</v>
      </c>
      <c r="O46" s="99" t="e">
        <f t="shared" si="5"/>
        <v>#DIV/0!</v>
      </c>
    </row>
    <row r="47" spans="2:15" s="71" customFormat="1" ht="13.5" customHeight="1">
      <c r="B47" s="172" t="s">
        <v>64</v>
      </c>
      <c r="C47" s="129">
        <f>SUM(E47:F47)</f>
        <v>0</v>
      </c>
      <c r="D47" s="125">
        <v>0</v>
      </c>
      <c r="E47" s="178">
        <v>0</v>
      </c>
      <c r="F47" s="177">
        <v>0</v>
      </c>
      <c r="G47" s="129">
        <f>SUM(I47:J47)</f>
        <v>0</v>
      </c>
      <c r="H47" s="125">
        <v>0</v>
      </c>
      <c r="I47" s="176">
        <v>0</v>
      </c>
      <c r="J47" s="177"/>
      <c r="K47" s="95">
        <v>0</v>
      </c>
      <c r="L47" s="78"/>
      <c r="M47" s="78"/>
      <c r="N47" s="170">
        <f t="shared" si="4"/>
        <v>0</v>
      </c>
      <c r="O47" s="99" t="e">
        <f t="shared" si="5"/>
        <v>#DIV/0!</v>
      </c>
    </row>
    <row r="48" spans="2:15" s="71" customFormat="1" ht="12.75" customHeight="1" hidden="1">
      <c r="B48" s="173" t="s">
        <v>65</v>
      </c>
      <c r="C48" s="128">
        <f>SUM(C50:C51)</f>
        <v>0</v>
      </c>
      <c r="D48" s="125">
        <v>0</v>
      </c>
      <c r="E48" s="178">
        <v>0</v>
      </c>
      <c r="F48" s="177">
        <v>0</v>
      </c>
      <c r="G48" s="128">
        <f>SUM(G50:G51)</f>
        <v>0</v>
      </c>
      <c r="H48" s="125">
        <v>0</v>
      </c>
      <c r="I48" s="176">
        <v>0</v>
      </c>
      <c r="J48" s="177"/>
      <c r="K48" s="94">
        <f>SUM(K50:K51)</f>
        <v>0</v>
      </c>
      <c r="L48" s="78"/>
      <c r="M48" s="78"/>
      <c r="N48" s="170">
        <f t="shared" si="4"/>
        <v>0</v>
      </c>
      <c r="O48" s="99" t="e">
        <f t="shared" si="5"/>
        <v>#DIV/0!</v>
      </c>
    </row>
    <row r="49" spans="2:15" s="71" customFormat="1" ht="12.75" customHeight="1" hidden="1">
      <c r="B49" s="173"/>
      <c r="C49" s="129"/>
      <c r="D49" s="125">
        <v>0</v>
      </c>
      <c r="E49" s="179"/>
      <c r="F49" s="177">
        <v>0</v>
      </c>
      <c r="G49" s="129"/>
      <c r="H49" s="125">
        <v>0</v>
      </c>
      <c r="I49" s="150"/>
      <c r="J49" s="150"/>
      <c r="K49" s="95"/>
      <c r="L49" s="78"/>
      <c r="M49" s="78"/>
      <c r="N49" s="170">
        <f t="shared" si="4"/>
        <v>0</v>
      </c>
      <c r="O49" s="99" t="e">
        <f t="shared" si="5"/>
        <v>#DIV/0!</v>
      </c>
    </row>
    <row r="50" spans="2:15" s="71" customFormat="1" ht="13.5" customHeight="1">
      <c r="B50" s="173" t="s">
        <v>66</v>
      </c>
      <c r="C50" s="129">
        <f>SUM(E50:F50)</f>
        <v>0</v>
      </c>
      <c r="D50" s="125">
        <v>0</v>
      </c>
      <c r="E50" s="178">
        <v>0</v>
      </c>
      <c r="F50" s="177">
        <v>0</v>
      </c>
      <c r="G50" s="129">
        <f>SUM(I50:J50)</f>
        <v>0</v>
      </c>
      <c r="H50" s="125">
        <v>0</v>
      </c>
      <c r="I50" s="176">
        <v>0</v>
      </c>
      <c r="J50" s="177"/>
      <c r="K50" s="95">
        <v>0</v>
      </c>
      <c r="L50" s="78"/>
      <c r="M50" s="78"/>
      <c r="N50" s="170">
        <f t="shared" si="4"/>
        <v>0</v>
      </c>
      <c r="O50" s="99" t="e">
        <f t="shared" si="5"/>
        <v>#DIV/0!</v>
      </c>
    </row>
    <row r="51" spans="2:15" s="71" customFormat="1" ht="13.5" customHeight="1">
      <c r="B51" s="173" t="s">
        <v>67</v>
      </c>
      <c r="C51" s="129">
        <f>SUM(E51:F51)</f>
        <v>0</v>
      </c>
      <c r="D51" s="125">
        <v>0</v>
      </c>
      <c r="E51" s="178">
        <v>0</v>
      </c>
      <c r="F51" s="177">
        <v>0</v>
      </c>
      <c r="G51" s="129">
        <f>SUM(I51:J51)</f>
        <v>0</v>
      </c>
      <c r="H51" s="125">
        <v>0</v>
      </c>
      <c r="I51" s="176">
        <v>0</v>
      </c>
      <c r="J51" s="177"/>
      <c r="K51" s="95">
        <v>0</v>
      </c>
      <c r="L51" s="78"/>
      <c r="M51" s="78"/>
      <c r="N51" s="170">
        <f t="shared" si="4"/>
        <v>0</v>
      </c>
      <c r="O51" s="99" t="e">
        <f t="shared" si="5"/>
        <v>#DIV/0!</v>
      </c>
    </row>
    <row r="52" spans="2:12" s="71" customFormat="1" ht="7.5" customHeight="1">
      <c r="B52" s="64"/>
      <c r="C52" s="130"/>
      <c r="D52" s="130"/>
      <c r="E52" s="210"/>
      <c r="F52" s="210"/>
      <c r="G52" s="130"/>
      <c r="H52" s="130"/>
      <c r="I52" s="210"/>
      <c r="J52" s="210"/>
      <c r="K52" s="96"/>
      <c r="L52" s="195"/>
    </row>
    <row r="53" spans="2:11" s="72" customFormat="1" ht="14.25" customHeight="1">
      <c r="B53" s="13" t="s">
        <v>70</v>
      </c>
      <c r="C53" s="97"/>
      <c r="D53" s="97"/>
      <c r="E53" s="97"/>
      <c r="F53" s="97"/>
      <c r="G53" s="97"/>
      <c r="H53" s="97"/>
      <c r="I53" s="97"/>
      <c r="J53" s="97"/>
      <c r="K53" s="97"/>
    </row>
    <row r="54" spans="2:11" s="72" customFormat="1" ht="13.5" customHeight="1">
      <c r="B54" s="13" t="s">
        <v>122</v>
      </c>
      <c r="C54" s="97"/>
      <c r="D54" s="97"/>
      <c r="E54" s="97"/>
      <c r="F54" s="97"/>
      <c r="G54" s="97"/>
      <c r="H54" s="97"/>
      <c r="I54" s="97"/>
      <c r="J54" s="97"/>
      <c r="K54" s="97"/>
    </row>
    <row r="55" spans="2:11" s="72" customFormat="1" ht="13.5" customHeight="1">
      <c r="B55" s="13"/>
      <c r="C55" s="97"/>
      <c r="D55" s="97"/>
      <c r="E55" s="97"/>
      <c r="F55" s="97"/>
      <c r="G55" s="97"/>
      <c r="H55" s="97"/>
      <c r="I55" s="97"/>
      <c r="J55" s="97"/>
      <c r="K55" s="97"/>
    </row>
    <row r="56" spans="2:8" ht="14.25" customHeight="1">
      <c r="B56" s="13"/>
      <c r="H56" s="198"/>
    </row>
  </sheetData>
  <mergeCells count="10">
    <mergeCell ref="E15:F15"/>
    <mergeCell ref="I15:J15"/>
    <mergeCell ref="I52:J52"/>
    <mergeCell ref="E52:F52"/>
    <mergeCell ref="I20:J20"/>
    <mergeCell ref="I21:J21"/>
    <mergeCell ref="I22:J22"/>
    <mergeCell ref="I23:J23"/>
    <mergeCell ref="E23:F23"/>
    <mergeCell ref="E21:F21"/>
  </mergeCells>
  <printOptions verticalCentered="1"/>
  <pageMargins left="0.5905511811023623" right="0.7874015748031497" top="0.5118110236220472" bottom="0.5118110236220472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30"/>
  <sheetViews>
    <sheetView zoomScale="78" zoomScaleNormal="78" workbookViewId="0" topLeftCell="A2">
      <selection activeCell="A2" sqref="A2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4.25" customHeight="1" hidden="1">
      <c r="A1" s="153" t="s">
        <v>57</v>
      </c>
      <c r="B1" s="148">
        <f>SUM(C1,D1)</f>
        <v>0</v>
      </c>
      <c r="C1" s="174">
        <v>0</v>
      </c>
      <c r="D1" s="174"/>
      <c r="E1" s="148">
        <f>SUM(F1,G1)</f>
        <v>0</v>
      </c>
      <c r="F1" s="174">
        <v>0</v>
      </c>
      <c r="G1" s="174"/>
      <c r="H1" s="44">
        <v>0</v>
      </c>
    </row>
    <row r="2" spans="1:8" s="17" customFormat="1" ht="57.75" customHeight="1">
      <c r="A2" s="15" t="s">
        <v>114</v>
      </c>
      <c r="B2" s="15"/>
      <c r="C2" s="16"/>
      <c r="D2" s="16"/>
      <c r="E2" s="16"/>
      <c r="F2" s="16"/>
      <c r="G2" s="16"/>
      <c r="H2" s="16"/>
    </row>
    <row r="3" spans="1:8" s="17" customFormat="1" ht="23.25" customHeight="1">
      <c r="A3" s="7" t="s">
        <v>0</v>
      </c>
      <c r="B3" s="138" t="s">
        <v>78</v>
      </c>
      <c r="C3" s="18" t="s">
        <v>77</v>
      </c>
      <c r="D3" s="19"/>
      <c r="E3" s="143" t="s">
        <v>75</v>
      </c>
      <c r="F3" s="20" t="s">
        <v>37</v>
      </c>
      <c r="G3" s="20"/>
      <c r="H3" s="101" t="s">
        <v>71</v>
      </c>
    </row>
    <row r="4" spans="1:8" ht="18" customHeight="1">
      <c r="A4" s="8" t="s">
        <v>49</v>
      </c>
      <c r="B4" s="141" t="s">
        <v>76</v>
      </c>
      <c r="C4" s="20" t="s">
        <v>4</v>
      </c>
      <c r="D4" s="142" t="s">
        <v>5</v>
      </c>
      <c r="E4" s="144" t="s">
        <v>76</v>
      </c>
      <c r="F4" s="20" t="s">
        <v>4</v>
      </c>
      <c r="G4" s="20" t="s">
        <v>5</v>
      </c>
      <c r="H4" s="21" t="s">
        <v>6</v>
      </c>
    </row>
    <row r="5" spans="1:8" ht="12.75" customHeight="1" hidden="1">
      <c r="A5" s="23" t="s">
        <v>35</v>
      </c>
      <c r="B5" s="23"/>
      <c r="C5" s="24" t="s">
        <v>32</v>
      </c>
      <c r="D5" s="25" t="s">
        <v>32</v>
      </c>
      <c r="E5" s="25"/>
      <c r="F5" s="25" t="s">
        <v>32</v>
      </c>
      <c r="G5" s="25" t="s">
        <v>32</v>
      </c>
      <c r="H5" s="33" t="s">
        <v>32</v>
      </c>
    </row>
    <row r="6" spans="1:8" ht="12.75" customHeight="1" hidden="1">
      <c r="A6" s="23" t="s">
        <v>7</v>
      </c>
      <c r="B6" s="23"/>
      <c r="C6" s="24">
        <v>120</v>
      </c>
      <c r="D6" s="25">
        <v>5357</v>
      </c>
      <c r="E6" s="25"/>
      <c r="F6" s="25" t="s">
        <v>32</v>
      </c>
      <c r="G6" s="25" t="s">
        <v>32</v>
      </c>
      <c r="H6" s="24">
        <v>330920</v>
      </c>
    </row>
    <row r="7" spans="1:8" ht="12.75" customHeight="1" hidden="1">
      <c r="A7" s="23" t="s">
        <v>8</v>
      </c>
      <c r="B7" s="23"/>
      <c r="C7" s="24" t="s">
        <v>32</v>
      </c>
      <c r="D7" s="25" t="s">
        <v>32</v>
      </c>
      <c r="E7" s="25"/>
      <c r="F7" s="25" t="s">
        <v>32</v>
      </c>
      <c r="G7" s="25" t="s">
        <v>32</v>
      </c>
      <c r="H7" s="24" t="s">
        <v>32</v>
      </c>
    </row>
    <row r="8" spans="1:8" ht="12.75" customHeight="1" hidden="1">
      <c r="A8" s="23" t="s">
        <v>9</v>
      </c>
      <c r="B8" s="23"/>
      <c r="C8" s="24">
        <v>0</v>
      </c>
      <c r="D8" s="25">
        <v>20</v>
      </c>
      <c r="E8" s="25"/>
      <c r="F8" s="25" t="s">
        <v>32</v>
      </c>
      <c r="G8" s="25" t="s">
        <v>32</v>
      </c>
      <c r="H8" s="24">
        <v>859</v>
      </c>
    </row>
    <row r="9" spans="1:8" ht="14.25" customHeight="1" hidden="1">
      <c r="A9" s="23" t="s">
        <v>10</v>
      </c>
      <c r="B9" s="23"/>
      <c r="C9" s="24">
        <v>0</v>
      </c>
      <c r="D9" s="25">
        <v>0</v>
      </c>
      <c r="E9" s="25"/>
      <c r="F9" s="25">
        <v>0</v>
      </c>
      <c r="G9" s="25">
        <v>0</v>
      </c>
      <c r="H9" s="24">
        <v>0</v>
      </c>
    </row>
    <row r="10" spans="1:8" ht="14.25" customHeight="1" hidden="1">
      <c r="A10" s="9" t="s">
        <v>33</v>
      </c>
      <c r="B10" s="9"/>
      <c r="C10" s="24">
        <v>0</v>
      </c>
      <c r="D10" s="25">
        <v>10</v>
      </c>
      <c r="E10" s="25"/>
      <c r="F10" s="25">
        <v>0</v>
      </c>
      <c r="G10" s="25">
        <v>0</v>
      </c>
      <c r="H10" s="24">
        <v>1510</v>
      </c>
    </row>
    <row r="11" spans="1:8" ht="14.25" customHeight="1" hidden="1">
      <c r="A11" s="9" t="s">
        <v>36</v>
      </c>
      <c r="B11" s="9"/>
      <c r="C11" s="24">
        <v>0</v>
      </c>
      <c r="D11" s="24">
        <v>200</v>
      </c>
      <c r="E11" s="24"/>
      <c r="F11" s="25">
        <v>0</v>
      </c>
      <c r="G11" s="25">
        <v>0</v>
      </c>
      <c r="H11" s="24">
        <v>81400</v>
      </c>
    </row>
    <row r="12" spans="1:8" ht="14.25" customHeight="1" hidden="1">
      <c r="A12" s="9" t="s">
        <v>38</v>
      </c>
      <c r="B12" s="42">
        <f aca="true" t="shared" si="0" ref="B12:B21">SUM(C12,D12)</f>
        <v>0</v>
      </c>
      <c r="C12" s="24">
        <v>0</v>
      </c>
      <c r="D12" s="40">
        <v>0</v>
      </c>
      <c r="E12" s="42">
        <f aca="true" t="shared" si="1" ref="E12:E21">SUM(F12,G12)</f>
        <v>0</v>
      </c>
      <c r="F12" s="40">
        <v>0</v>
      </c>
      <c r="G12" s="40">
        <v>0</v>
      </c>
      <c r="H12" s="40">
        <v>0</v>
      </c>
    </row>
    <row r="13" spans="1:8" ht="14.25" customHeight="1" hidden="1">
      <c r="A13" s="9" t="s">
        <v>45</v>
      </c>
      <c r="B13" s="42">
        <f t="shared" si="0"/>
        <v>0</v>
      </c>
      <c r="C13" s="24">
        <v>0</v>
      </c>
      <c r="D13" s="40">
        <v>0</v>
      </c>
      <c r="E13" s="42">
        <f t="shared" si="1"/>
        <v>0</v>
      </c>
      <c r="F13" s="40">
        <v>0</v>
      </c>
      <c r="G13" s="40">
        <v>0</v>
      </c>
      <c r="H13" s="40">
        <v>0</v>
      </c>
    </row>
    <row r="14" spans="1:8" ht="14.25" customHeight="1" hidden="1">
      <c r="A14" s="156" t="s">
        <v>83</v>
      </c>
      <c r="B14" s="42">
        <f t="shared" si="0"/>
        <v>20</v>
      </c>
      <c r="C14" s="24">
        <v>0</v>
      </c>
      <c r="D14" s="40">
        <v>20</v>
      </c>
      <c r="E14" s="42">
        <f t="shared" si="1"/>
        <v>0</v>
      </c>
      <c r="F14" s="40">
        <v>0</v>
      </c>
      <c r="G14" s="40">
        <v>0</v>
      </c>
      <c r="H14" s="40">
        <v>50</v>
      </c>
    </row>
    <row r="15" spans="1:8" ht="14.25" customHeight="1" hidden="1">
      <c r="A15" s="156" t="s">
        <v>84</v>
      </c>
      <c r="B15" s="42">
        <f t="shared" si="0"/>
        <v>0</v>
      </c>
      <c r="C15" s="24">
        <v>0</v>
      </c>
      <c r="D15" s="40">
        <v>0</v>
      </c>
      <c r="E15" s="42">
        <f t="shared" si="1"/>
        <v>0</v>
      </c>
      <c r="F15" s="40">
        <v>0</v>
      </c>
      <c r="G15" s="40">
        <v>0</v>
      </c>
      <c r="H15" s="40">
        <v>0</v>
      </c>
    </row>
    <row r="16" spans="1:8" ht="14.25" customHeight="1" hidden="1">
      <c r="A16" s="156" t="s">
        <v>85</v>
      </c>
      <c r="B16" s="42">
        <f t="shared" si="0"/>
        <v>0</v>
      </c>
      <c r="C16" s="24">
        <v>0</v>
      </c>
      <c r="D16" s="40"/>
      <c r="E16" s="42">
        <f t="shared" si="1"/>
        <v>0</v>
      </c>
      <c r="F16" s="40">
        <v>0</v>
      </c>
      <c r="G16" s="40"/>
      <c r="H16" s="40">
        <v>0</v>
      </c>
    </row>
    <row r="17" spans="1:8" ht="14.25" customHeight="1">
      <c r="A17" s="156" t="s">
        <v>86</v>
      </c>
      <c r="B17" s="42">
        <f t="shared" si="0"/>
        <v>0</v>
      </c>
      <c r="C17" s="24">
        <v>0</v>
      </c>
      <c r="D17" s="40"/>
      <c r="E17" s="42">
        <f t="shared" si="1"/>
        <v>0</v>
      </c>
      <c r="F17" s="40">
        <v>0</v>
      </c>
      <c r="G17" s="40"/>
      <c r="H17" s="40">
        <v>0</v>
      </c>
    </row>
    <row r="18" spans="1:8" ht="14.25" customHeight="1">
      <c r="A18" s="156" t="s">
        <v>87</v>
      </c>
      <c r="B18" s="42">
        <f t="shared" si="0"/>
        <v>0</v>
      </c>
      <c r="C18" s="24">
        <v>0</v>
      </c>
      <c r="D18" s="40"/>
      <c r="E18" s="42">
        <f t="shared" si="1"/>
        <v>0</v>
      </c>
      <c r="F18" s="40">
        <v>0</v>
      </c>
      <c r="G18" s="40"/>
      <c r="H18" s="40">
        <v>0</v>
      </c>
    </row>
    <row r="19" spans="1:8" ht="14.25" customHeight="1">
      <c r="A19" s="156" t="s">
        <v>91</v>
      </c>
      <c r="B19" s="42">
        <f t="shared" si="0"/>
        <v>0</v>
      </c>
      <c r="C19" s="24">
        <v>0</v>
      </c>
      <c r="D19" s="40"/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ht="14.25" customHeight="1">
      <c r="A20" s="156" t="s">
        <v>101</v>
      </c>
      <c r="B20" s="42"/>
      <c r="C20" s="24"/>
      <c r="D20" s="40"/>
      <c r="E20" s="42"/>
      <c r="F20" s="40"/>
      <c r="G20" s="40"/>
      <c r="H20" s="40"/>
    </row>
    <row r="21" spans="1:8" s="100" customFormat="1" ht="14.25" customHeight="1">
      <c r="A21" s="156" t="s">
        <v>118</v>
      </c>
      <c r="B21" s="42">
        <f t="shared" si="0"/>
        <v>0</v>
      </c>
      <c r="C21" s="220">
        <f>SUM(C27,C23)</f>
        <v>0</v>
      </c>
      <c r="D21" s="221"/>
      <c r="E21" s="42">
        <f t="shared" si="1"/>
        <v>0</v>
      </c>
      <c r="F21" s="222">
        <f>SUM(F27,F23)</f>
        <v>0</v>
      </c>
      <c r="G21" s="221"/>
      <c r="H21" s="39">
        <f>SUM(H27,H23)</f>
        <v>0</v>
      </c>
    </row>
    <row r="22" spans="1:8" ht="9" customHeight="1">
      <c r="A22" s="58"/>
      <c r="B22" s="146"/>
      <c r="C22" s="145"/>
      <c r="D22" s="145"/>
      <c r="E22" s="145"/>
      <c r="F22" s="55"/>
      <c r="G22" s="55"/>
      <c r="H22" s="55"/>
    </row>
    <row r="23" spans="1:8" ht="14.25" customHeight="1" hidden="1">
      <c r="A23" s="30" t="s">
        <v>51</v>
      </c>
      <c r="B23" s="56"/>
      <c r="C23" s="220">
        <f>SUM(C25)</f>
        <v>0</v>
      </c>
      <c r="D23" s="221"/>
      <c r="E23" s="133"/>
      <c r="F23" s="222">
        <f>SUM(F25)</f>
        <v>0</v>
      </c>
      <c r="G23" s="207"/>
      <c r="H23" s="26">
        <f>SUM(H25)</f>
        <v>0</v>
      </c>
    </row>
    <row r="24" spans="1:8" ht="9" customHeight="1" hidden="1">
      <c r="A24" s="30"/>
      <c r="B24" s="56"/>
      <c r="C24" s="31"/>
      <c r="D24" s="56"/>
      <c r="E24" s="56"/>
      <c r="F24" s="56"/>
      <c r="G24" s="30"/>
      <c r="H24" s="31"/>
    </row>
    <row r="25" spans="1:8" ht="14.25" customHeight="1" hidden="1">
      <c r="A25" s="60" t="s">
        <v>34</v>
      </c>
      <c r="B25" s="9"/>
      <c r="C25" s="218">
        <v>0</v>
      </c>
      <c r="D25" s="231"/>
      <c r="E25" s="135"/>
      <c r="F25" s="232">
        <v>0</v>
      </c>
      <c r="G25" s="219"/>
      <c r="H25" s="31">
        <v>0</v>
      </c>
    </row>
    <row r="26" spans="1:8" ht="9" customHeight="1" hidden="1">
      <c r="A26" s="27"/>
      <c r="B26" s="37"/>
      <c r="C26" s="104"/>
      <c r="D26" s="38"/>
      <c r="E26" s="38"/>
      <c r="F26" s="38"/>
      <c r="G26" s="32"/>
      <c r="H26" s="31"/>
    </row>
    <row r="27" spans="1:8" ht="14.25" customHeight="1" hidden="1">
      <c r="A27" s="34" t="s">
        <v>44</v>
      </c>
      <c r="B27" s="56"/>
      <c r="C27" s="220">
        <f>SUM(C29)</f>
        <v>0</v>
      </c>
      <c r="D27" s="221"/>
      <c r="E27" s="133"/>
      <c r="F27" s="222">
        <f>SUM(F29)</f>
        <v>0</v>
      </c>
      <c r="G27" s="207"/>
      <c r="H27" s="46">
        <f>SUM(H29)</f>
        <v>0</v>
      </c>
    </row>
    <row r="28" spans="1:8" ht="9" customHeight="1" hidden="1">
      <c r="A28" s="30"/>
      <c r="B28" s="56"/>
      <c r="C28" s="31"/>
      <c r="D28" s="56"/>
      <c r="E28" s="56"/>
      <c r="F28" s="56"/>
      <c r="G28" s="30"/>
      <c r="H28" s="31"/>
    </row>
    <row r="29" spans="1:8" ht="14.25" customHeight="1" hidden="1">
      <c r="A29" s="64" t="s">
        <v>34</v>
      </c>
      <c r="B29" s="12"/>
      <c r="C29" s="214">
        <v>0</v>
      </c>
      <c r="D29" s="229"/>
      <c r="E29" s="134"/>
      <c r="F29" s="230">
        <v>0</v>
      </c>
      <c r="G29" s="215"/>
      <c r="H29" s="35">
        <v>0</v>
      </c>
    </row>
    <row r="30" ht="16.5">
      <c r="A30" s="22" t="s">
        <v>123</v>
      </c>
    </row>
  </sheetData>
  <mergeCells count="10">
    <mergeCell ref="C29:D29"/>
    <mergeCell ref="F29:G29"/>
    <mergeCell ref="C25:D25"/>
    <mergeCell ref="F25:G25"/>
    <mergeCell ref="C27:D27"/>
    <mergeCell ref="F27:G27"/>
    <mergeCell ref="C21:D21"/>
    <mergeCell ref="F21:G21"/>
    <mergeCell ref="C23:D23"/>
    <mergeCell ref="F23:G23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rowBreaks count="1" manualBreakCount="1">
    <brk id="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H32"/>
  <sheetViews>
    <sheetView zoomScale="78" zoomScaleNormal="78" workbookViewId="0" topLeftCell="A8">
      <selection activeCell="A8" sqref="A8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3.5" customHeight="1" hidden="1">
      <c r="A1" s="60" t="s">
        <v>92</v>
      </c>
      <c r="B1" s="42">
        <f>SUM(C1,D1)</f>
        <v>0</v>
      </c>
      <c r="C1" s="152">
        <v>0</v>
      </c>
      <c r="D1" s="110"/>
      <c r="E1" s="42">
        <f>SUM(F1,G1)</f>
        <v>0</v>
      </c>
      <c r="F1" s="110">
        <v>0</v>
      </c>
      <c r="G1" s="110"/>
      <c r="H1" s="61">
        <v>0</v>
      </c>
    </row>
    <row r="2" spans="1:8" ht="13.5" customHeight="1" hidden="1">
      <c r="A2" s="64" t="s">
        <v>43</v>
      </c>
      <c r="B2" s="148">
        <f>SUM(C2,D2)</f>
        <v>0</v>
      </c>
      <c r="C2" s="112">
        <v>0</v>
      </c>
      <c r="D2" s="112"/>
      <c r="E2" s="148">
        <f>SUM(F2,G2)</f>
        <v>0</v>
      </c>
      <c r="F2" s="112">
        <v>0</v>
      </c>
      <c r="G2" s="112"/>
      <c r="H2" s="59">
        <v>0</v>
      </c>
    </row>
    <row r="3" spans="1:8" ht="9.75" customHeight="1" hidden="1">
      <c r="A3" s="51"/>
      <c r="B3" s="52"/>
      <c r="C3" s="109"/>
      <c r="D3" s="109"/>
      <c r="E3" s="109"/>
      <c r="F3" s="109"/>
      <c r="G3" s="109"/>
      <c r="H3" s="29"/>
    </row>
    <row r="4" spans="1:8" ht="15" customHeight="1" hidden="1">
      <c r="A4" s="50" t="s">
        <v>41</v>
      </c>
      <c r="B4" s="41"/>
      <c r="C4" s="109">
        <f>SUM(C6)</f>
        <v>0</v>
      </c>
      <c r="D4" s="109"/>
      <c r="E4" s="109"/>
      <c r="F4" s="109">
        <f>SUM(F6)</f>
        <v>0</v>
      </c>
      <c r="G4" s="109"/>
      <c r="H4" s="29">
        <f>SUM(H6)</f>
        <v>0</v>
      </c>
    </row>
    <row r="5" spans="1:8" ht="9.75" customHeight="1" hidden="1">
      <c r="A5" s="52"/>
      <c r="B5" s="52"/>
      <c r="C5" s="109"/>
      <c r="D5" s="109"/>
      <c r="E5" s="109"/>
      <c r="F5" s="109"/>
      <c r="G5" s="109"/>
      <c r="H5" s="29"/>
    </row>
    <row r="6" spans="1:8" ht="15" customHeight="1" hidden="1">
      <c r="A6" s="48" t="s">
        <v>43</v>
      </c>
      <c r="B6" s="48"/>
      <c r="C6" s="109">
        <v>0</v>
      </c>
      <c r="D6" s="109"/>
      <c r="E6" s="109"/>
      <c r="F6" s="109">
        <v>0</v>
      </c>
      <c r="G6" s="109"/>
      <c r="H6" s="29">
        <v>0</v>
      </c>
    </row>
    <row r="7" spans="1:8" ht="18" customHeight="1" hidden="1">
      <c r="A7" s="48"/>
      <c r="B7" s="48"/>
      <c r="C7" s="38"/>
      <c r="D7" s="38"/>
      <c r="E7" s="38"/>
      <c r="F7" s="38"/>
      <c r="G7" s="38"/>
      <c r="H7" s="38"/>
    </row>
    <row r="8" spans="1:8" s="17" customFormat="1" ht="51.75" customHeight="1">
      <c r="A8" s="15" t="s">
        <v>106</v>
      </c>
      <c r="B8" s="15"/>
      <c r="C8" s="16"/>
      <c r="D8" s="16"/>
      <c r="E8" s="16"/>
      <c r="F8" s="16"/>
      <c r="G8" s="16"/>
      <c r="H8" s="16"/>
    </row>
    <row r="9" spans="1:8" s="17" customFormat="1" ht="23.25" customHeight="1">
      <c r="A9" s="7" t="s">
        <v>0</v>
      </c>
      <c r="B9" s="138" t="s">
        <v>78</v>
      </c>
      <c r="C9" s="18" t="s">
        <v>77</v>
      </c>
      <c r="D9" s="19"/>
      <c r="E9" s="143" t="s">
        <v>75</v>
      </c>
      <c r="F9" s="20" t="s">
        <v>37</v>
      </c>
      <c r="G9" s="20"/>
      <c r="H9" s="101" t="s">
        <v>71</v>
      </c>
    </row>
    <row r="10" spans="1:8" ht="18" customHeight="1">
      <c r="A10" s="8" t="s">
        <v>49</v>
      </c>
      <c r="B10" s="141" t="s">
        <v>76</v>
      </c>
      <c r="C10" s="20" t="s">
        <v>4</v>
      </c>
      <c r="D10" s="142" t="s">
        <v>5</v>
      </c>
      <c r="E10" s="144" t="s">
        <v>76</v>
      </c>
      <c r="F10" s="20" t="s">
        <v>4</v>
      </c>
      <c r="G10" s="20" t="s">
        <v>5</v>
      </c>
      <c r="H10" s="21" t="s">
        <v>6</v>
      </c>
    </row>
    <row r="11" spans="1:8" ht="13.5" customHeight="1" hidden="1">
      <c r="A11" s="23" t="s">
        <v>35</v>
      </c>
      <c r="B11" s="23"/>
      <c r="C11" s="24" t="s">
        <v>32</v>
      </c>
      <c r="D11" s="25" t="s">
        <v>32</v>
      </c>
      <c r="E11" s="25"/>
      <c r="F11" s="25" t="s">
        <v>32</v>
      </c>
      <c r="G11" s="25" t="s">
        <v>32</v>
      </c>
      <c r="H11" s="33" t="s">
        <v>32</v>
      </c>
    </row>
    <row r="12" spans="1:8" ht="13.5" customHeight="1" hidden="1">
      <c r="A12" s="23" t="s">
        <v>7</v>
      </c>
      <c r="B12" s="23"/>
      <c r="C12" s="24" t="s">
        <v>32</v>
      </c>
      <c r="D12" s="25">
        <v>110</v>
      </c>
      <c r="E12" s="25"/>
      <c r="F12" s="25" t="s">
        <v>32</v>
      </c>
      <c r="G12" s="25" t="s">
        <v>32</v>
      </c>
      <c r="H12" s="24">
        <v>4000</v>
      </c>
    </row>
    <row r="13" spans="1:8" ht="13.5" customHeight="1" hidden="1">
      <c r="A13" s="23" t="s">
        <v>8</v>
      </c>
      <c r="B13" s="23"/>
      <c r="C13" s="24" t="s">
        <v>32</v>
      </c>
      <c r="D13" s="25" t="s">
        <v>32</v>
      </c>
      <c r="E13" s="25"/>
      <c r="F13" s="25" t="s">
        <v>32</v>
      </c>
      <c r="G13" s="25" t="s">
        <v>32</v>
      </c>
      <c r="H13" s="24" t="s">
        <v>32</v>
      </c>
    </row>
    <row r="14" spans="1:8" ht="13.5" customHeight="1" hidden="1">
      <c r="A14" s="23" t="s">
        <v>9</v>
      </c>
      <c r="B14" s="23"/>
      <c r="C14" s="24">
        <v>200</v>
      </c>
      <c r="D14" s="25" t="s">
        <v>32</v>
      </c>
      <c r="E14" s="25"/>
      <c r="F14" s="25" t="s">
        <v>32</v>
      </c>
      <c r="G14" s="25" t="s">
        <v>32</v>
      </c>
      <c r="H14" s="24">
        <v>9100</v>
      </c>
    </row>
    <row r="15" spans="1:8" ht="15" customHeight="1" hidden="1">
      <c r="A15" s="23" t="s">
        <v>10</v>
      </c>
      <c r="B15" s="23"/>
      <c r="C15" s="24">
        <v>0</v>
      </c>
      <c r="D15" s="25">
        <v>30</v>
      </c>
      <c r="E15" s="25"/>
      <c r="F15" s="25">
        <v>0</v>
      </c>
      <c r="G15" s="25">
        <v>0</v>
      </c>
      <c r="H15" s="24">
        <v>300</v>
      </c>
    </row>
    <row r="16" spans="1:8" ht="15" customHeight="1" hidden="1">
      <c r="A16" s="23" t="s">
        <v>33</v>
      </c>
      <c r="B16" s="23"/>
      <c r="C16" s="24">
        <v>0</v>
      </c>
      <c r="D16" s="25">
        <v>0</v>
      </c>
      <c r="E16" s="25"/>
      <c r="F16" s="25">
        <v>0</v>
      </c>
      <c r="G16" s="25">
        <v>0</v>
      </c>
      <c r="H16" s="24">
        <v>0</v>
      </c>
    </row>
    <row r="17" spans="1:8" ht="15" customHeight="1" hidden="1">
      <c r="A17" s="23" t="s">
        <v>36</v>
      </c>
      <c r="B17" s="23"/>
      <c r="C17" s="24">
        <v>0</v>
      </c>
      <c r="D17" s="24">
        <v>662</v>
      </c>
      <c r="E17" s="24"/>
      <c r="F17" s="25">
        <v>0</v>
      </c>
      <c r="G17" s="25">
        <v>0</v>
      </c>
      <c r="H17" s="24">
        <v>3095</v>
      </c>
    </row>
    <row r="18" spans="1:8" ht="15" customHeight="1" hidden="1">
      <c r="A18" s="23" t="s">
        <v>38</v>
      </c>
      <c r="B18" s="42">
        <f aca="true" t="shared" si="0" ref="B18:B27">SUM(C18,D18)</f>
        <v>0</v>
      </c>
      <c r="C18" s="25">
        <v>0</v>
      </c>
      <c r="D18" s="25">
        <v>0</v>
      </c>
      <c r="E18" s="42">
        <f aca="true" t="shared" si="1" ref="E18:E27">SUM(F18,G18)</f>
        <v>0</v>
      </c>
      <c r="F18" s="40">
        <v>0</v>
      </c>
      <c r="G18" s="40">
        <v>0</v>
      </c>
      <c r="H18" s="40">
        <v>0</v>
      </c>
    </row>
    <row r="19" spans="1:8" ht="15" customHeight="1" hidden="1">
      <c r="A19" s="23" t="s">
        <v>45</v>
      </c>
      <c r="B19" s="42">
        <f t="shared" si="0"/>
        <v>0</v>
      </c>
      <c r="C19" s="25">
        <v>0</v>
      </c>
      <c r="D19" s="25">
        <v>0</v>
      </c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ht="15" customHeight="1" hidden="1">
      <c r="A20" s="156" t="s">
        <v>83</v>
      </c>
      <c r="B20" s="42">
        <f t="shared" si="0"/>
        <v>0</v>
      </c>
      <c r="C20" s="25">
        <v>0</v>
      </c>
      <c r="D20" s="25">
        <v>0</v>
      </c>
      <c r="E20" s="42">
        <f t="shared" si="1"/>
        <v>0</v>
      </c>
      <c r="F20" s="40">
        <v>0</v>
      </c>
      <c r="G20" s="40">
        <v>0</v>
      </c>
      <c r="H20" s="40">
        <v>0</v>
      </c>
    </row>
    <row r="21" spans="1:8" ht="15" customHeight="1" hidden="1">
      <c r="A21" s="156" t="s">
        <v>84</v>
      </c>
      <c r="B21" s="42">
        <f t="shared" si="0"/>
        <v>0</v>
      </c>
      <c r="C21" s="25">
        <v>0</v>
      </c>
      <c r="D21" s="25">
        <v>0</v>
      </c>
      <c r="E21" s="42">
        <f t="shared" si="1"/>
        <v>0</v>
      </c>
      <c r="F21" s="40">
        <v>0</v>
      </c>
      <c r="G21" s="40">
        <v>0</v>
      </c>
      <c r="H21" s="40">
        <v>0</v>
      </c>
    </row>
    <row r="22" spans="1:8" ht="15" customHeight="1" hidden="1">
      <c r="A22" s="156" t="s">
        <v>85</v>
      </c>
      <c r="B22" s="42">
        <f t="shared" si="0"/>
        <v>500</v>
      </c>
      <c r="C22" s="25">
        <v>500</v>
      </c>
      <c r="D22" s="25"/>
      <c r="E22" s="42">
        <f t="shared" si="1"/>
        <v>0</v>
      </c>
      <c r="F22" s="40"/>
      <c r="G22" s="40"/>
      <c r="H22" s="40">
        <v>10000</v>
      </c>
    </row>
    <row r="23" spans="1:8" ht="15" customHeight="1">
      <c r="A23" s="156" t="s">
        <v>86</v>
      </c>
      <c r="B23" s="42">
        <f t="shared" si="0"/>
        <v>0</v>
      </c>
      <c r="C23" s="42">
        <v>0</v>
      </c>
      <c r="D23" s="42">
        <v>0</v>
      </c>
      <c r="E23" s="42">
        <f t="shared" si="1"/>
        <v>0</v>
      </c>
      <c r="F23" s="42">
        <v>0</v>
      </c>
      <c r="G23" s="42">
        <v>0</v>
      </c>
      <c r="H23" s="26">
        <v>0</v>
      </c>
    </row>
    <row r="24" spans="1:8" ht="15" customHeight="1">
      <c r="A24" s="156" t="s">
        <v>87</v>
      </c>
      <c r="B24" s="42">
        <f t="shared" si="0"/>
        <v>74</v>
      </c>
      <c r="C24" s="42">
        <v>74</v>
      </c>
      <c r="D24" s="42"/>
      <c r="E24" s="42">
        <f t="shared" si="1"/>
        <v>0</v>
      </c>
      <c r="F24" s="39">
        <v>0</v>
      </c>
      <c r="G24" s="39"/>
      <c r="H24" s="39">
        <v>380</v>
      </c>
    </row>
    <row r="25" spans="1:8" ht="15" customHeight="1">
      <c r="A25" s="156" t="s">
        <v>91</v>
      </c>
      <c r="B25" s="42">
        <f t="shared" si="0"/>
        <v>2700</v>
      </c>
      <c r="C25" s="42">
        <v>2700</v>
      </c>
      <c r="D25" s="42"/>
      <c r="E25" s="42">
        <f t="shared" si="1"/>
        <v>0</v>
      </c>
      <c r="F25" s="39">
        <v>0</v>
      </c>
      <c r="G25" s="39"/>
      <c r="H25" s="39">
        <v>13800</v>
      </c>
    </row>
    <row r="26" spans="1:8" ht="15" customHeight="1">
      <c r="A26" s="156" t="s">
        <v>101</v>
      </c>
      <c r="B26" s="42">
        <f>SUM(C26,D26)</f>
        <v>0</v>
      </c>
      <c r="C26" s="42">
        <v>0</v>
      </c>
      <c r="D26" s="42"/>
      <c r="E26" s="42">
        <f>SUM(F26,G26)</f>
        <v>0</v>
      </c>
      <c r="F26" s="39">
        <v>0</v>
      </c>
      <c r="G26" s="39"/>
      <c r="H26" s="39">
        <v>0</v>
      </c>
    </row>
    <row r="27" spans="1:8" s="100" customFormat="1" ht="15" customHeight="1">
      <c r="A27" s="156" t="s">
        <v>118</v>
      </c>
      <c r="B27" s="42">
        <f t="shared" si="0"/>
        <v>0</v>
      </c>
      <c r="C27" s="205">
        <f>SUM(C29)</f>
        <v>0</v>
      </c>
      <c r="D27" s="206"/>
      <c r="E27" s="42">
        <f t="shared" si="1"/>
        <v>0</v>
      </c>
      <c r="F27" s="222">
        <f>SUM(F31)</f>
        <v>0</v>
      </c>
      <c r="G27" s="221"/>
      <c r="H27" s="39">
        <f>SUM(H29)</f>
        <v>0</v>
      </c>
    </row>
    <row r="28" spans="1:8" ht="12" customHeight="1">
      <c r="A28" s="66"/>
      <c r="B28" s="189"/>
      <c r="C28" s="190"/>
      <c r="D28" s="190"/>
      <c r="E28" s="191"/>
      <c r="F28" s="145"/>
      <c r="G28" s="145"/>
      <c r="H28" s="35"/>
    </row>
    <row r="29" spans="1:8" ht="13.5" customHeight="1" hidden="1">
      <c r="A29" s="66" t="s">
        <v>90</v>
      </c>
      <c r="B29" s="148">
        <f>SUM(C29,D29)</f>
        <v>0</v>
      </c>
      <c r="C29" s="201">
        <f>SUM(C31)</f>
        <v>0</v>
      </c>
      <c r="D29" s="202"/>
      <c r="E29" s="148">
        <f>SUM(F29,G29)</f>
        <v>0</v>
      </c>
      <c r="F29" s="225">
        <f>SUM(F31)</f>
        <v>0</v>
      </c>
      <c r="G29" s="226"/>
      <c r="H29" s="45">
        <f>SUM(H31)</f>
        <v>0</v>
      </c>
    </row>
    <row r="30" spans="1:8" ht="12" customHeight="1" hidden="1">
      <c r="A30" s="50"/>
      <c r="B30" s="41"/>
      <c r="C30" s="186"/>
      <c r="D30" s="187"/>
      <c r="E30" s="117"/>
      <c r="F30" s="31"/>
      <c r="G30" s="30"/>
      <c r="H30" s="31"/>
    </row>
    <row r="31" spans="1:8" ht="13.5" customHeight="1" hidden="1">
      <c r="A31" s="64" t="s">
        <v>34</v>
      </c>
      <c r="B31" s="148">
        <f>SUM(C31,D31)</f>
        <v>0</v>
      </c>
      <c r="C31" s="233">
        <v>0</v>
      </c>
      <c r="D31" s="228"/>
      <c r="E31" s="148">
        <f>SUM(F31,G31)</f>
        <v>0</v>
      </c>
      <c r="F31" s="214">
        <v>0</v>
      </c>
      <c r="G31" s="215"/>
      <c r="H31" s="35">
        <v>0</v>
      </c>
    </row>
    <row r="32" ht="16.5">
      <c r="A32" s="22" t="s">
        <v>123</v>
      </c>
    </row>
  </sheetData>
  <mergeCells count="6">
    <mergeCell ref="C31:D31"/>
    <mergeCell ref="F31:G31"/>
    <mergeCell ref="C27:D27"/>
    <mergeCell ref="F27:G27"/>
    <mergeCell ref="C29:D29"/>
    <mergeCell ref="F29:G29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rowBreaks count="1" manualBreakCount="1">
    <brk id="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H35"/>
  <sheetViews>
    <sheetView zoomScale="78" zoomScaleNormal="78" workbookViewId="0" topLeftCell="A11">
      <selection activeCell="A11" sqref="A1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00" customFormat="1" ht="13.5" customHeight="1" hidden="1">
      <c r="A1" s="67" t="s">
        <v>93</v>
      </c>
      <c r="B1" s="148">
        <f>SUM(C1,D1)</f>
        <v>0</v>
      </c>
      <c r="C1" s="155">
        <v>0</v>
      </c>
      <c r="D1" s="160"/>
      <c r="E1" s="148">
        <f>SUM(F1,G1)</f>
        <v>0</v>
      </c>
      <c r="F1" s="155">
        <v>0</v>
      </c>
      <c r="G1" s="160"/>
      <c r="H1" s="59">
        <v>0</v>
      </c>
    </row>
    <row r="2" spans="1:8" ht="16.5" customHeight="1" hidden="1">
      <c r="A2" s="49"/>
      <c r="B2" s="162"/>
      <c r="C2" s="114"/>
      <c r="D2" s="163"/>
      <c r="E2" s="116"/>
      <c r="F2" s="109"/>
      <c r="G2" s="115"/>
      <c r="H2" s="29"/>
    </row>
    <row r="3" spans="1:8" ht="16.5" hidden="1">
      <c r="A3" s="30" t="s">
        <v>41</v>
      </c>
      <c r="B3" s="149"/>
      <c r="C3" s="114">
        <f>SUM(C5)</f>
        <v>0</v>
      </c>
      <c r="D3" s="163"/>
      <c r="E3" s="116"/>
      <c r="F3" s="109">
        <f>SUM(F5)</f>
        <v>0</v>
      </c>
      <c r="G3" s="115"/>
      <c r="H3" s="29">
        <f>SUM(H5)</f>
        <v>0</v>
      </c>
    </row>
    <row r="4" spans="1:8" ht="16.5" hidden="1">
      <c r="A4" s="49"/>
      <c r="B4" s="162"/>
      <c r="C4" s="114"/>
      <c r="D4" s="163"/>
      <c r="E4" s="116"/>
      <c r="F4" s="109"/>
      <c r="G4" s="115"/>
      <c r="H4" s="29"/>
    </row>
    <row r="5" spans="1:8" ht="16.5" hidden="1">
      <c r="A5" s="47" t="s">
        <v>43</v>
      </c>
      <c r="B5" s="158"/>
      <c r="C5" s="114">
        <v>0</v>
      </c>
      <c r="D5" s="163"/>
      <c r="E5" s="116"/>
      <c r="F5" s="109">
        <v>0</v>
      </c>
      <c r="G5" s="115"/>
      <c r="H5" s="24">
        <v>0</v>
      </c>
    </row>
    <row r="6" spans="1:8" ht="16.5" hidden="1">
      <c r="A6" s="49"/>
      <c r="B6" s="162"/>
      <c r="C6" s="114"/>
      <c r="D6" s="163"/>
      <c r="E6" s="116"/>
      <c r="F6" s="109"/>
      <c r="G6" s="115"/>
      <c r="H6" s="29"/>
    </row>
    <row r="7" spans="1:8" ht="16.5" hidden="1">
      <c r="A7" s="30" t="s">
        <v>42</v>
      </c>
      <c r="B7" s="149"/>
      <c r="C7" s="114">
        <f>SUM(C9:C10)</f>
        <v>0</v>
      </c>
      <c r="D7" s="163"/>
      <c r="E7" s="116"/>
      <c r="F7" s="109">
        <f>SUM(F9:F10)</f>
        <v>0</v>
      </c>
      <c r="G7" s="115"/>
      <c r="H7" s="29">
        <f>SUM(H9:H10)</f>
        <v>0</v>
      </c>
    </row>
    <row r="8" spans="1:8" ht="16.5" hidden="1">
      <c r="A8" s="30"/>
      <c r="B8" s="149"/>
      <c r="C8" s="114"/>
      <c r="D8" s="163"/>
      <c r="E8" s="116"/>
      <c r="F8" s="109"/>
      <c r="G8" s="115"/>
      <c r="H8" s="29"/>
    </row>
    <row r="9" spans="1:8" ht="24.75" customHeight="1" hidden="1">
      <c r="A9" s="63"/>
      <c r="B9" s="63"/>
      <c r="C9" s="113"/>
      <c r="D9" s="113"/>
      <c r="E9" s="113"/>
      <c r="F9" s="38"/>
      <c r="G9" s="38"/>
      <c r="H9" s="38"/>
    </row>
    <row r="10" spans="1:8" ht="16.5" hidden="1">
      <c r="A10" s="48"/>
      <c r="B10" s="48"/>
      <c r="C10" s="113"/>
      <c r="D10" s="113"/>
      <c r="E10" s="113"/>
      <c r="F10" s="38"/>
      <c r="G10" s="38"/>
      <c r="H10" s="38"/>
    </row>
    <row r="11" spans="1:8" s="17" customFormat="1" ht="57.75" customHeight="1">
      <c r="A11" s="15" t="s">
        <v>121</v>
      </c>
      <c r="B11" s="15"/>
      <c r="C11" s="16"/>
      <c r="D11" s="16"/>
      <c r="E11" s="16"/>
      <c r="F11" s="16"/>
      <c r="G11" s="16"/>
      <c r="H11" s="16"/>
    </row>
    <row r="12" spans="1:8" s="17" customFormat="1" ht="23.25" customHeight="1">
      <c r="A12" s="7" t="s">
        <v>0</v>
      </c>
      <c r="B12" s="138" t="s">
        <v>78</v>
      </c>
      <c r="C12" s="18" t="s">
        <v>77</v>
      </c>
      <c r="D12" s="19"/>
      <c r="E12" s="143" t="s">
        <v>75</v>
      </c>
      <c r="F12" s="20" t="s">
        <v>37</v>
      </c>
      <c r="G12" s="20"/>
      <c r="H12" s="101" t="s">
        <v>71</v>
      </c>
    </row>
    <row r="13" spans="1:8" ht="18" customHeight="1">
      <c r="A13" s="8" t="s">
        <v>49</v>
      </c>
      <c r="B13" s="141" t="s">
        <v>76</v>
      </c>
      <c r="C13" s="20" t="s">
        <v>4</v>
      </c>
      <c r="D13" s="142" t="s">
        <v>5</v>
      </c>
      <c r="E13" s="144" t="s">
        <v>76</v>
      </c>
      <c r="F13" s="20" t="s">
        <v>4</v>
      </c>
      <c r="G13" s="20" t="s">
        <v>5</v>
      </c>
      <c r="H13" s="21" t="s">
        <v>6</v>
      </c>
    </row>
    <row r="14" spans="1:8" ht="16.5" customHeight="1" hidden="1">
      <c r="A14" s="9" t="s">
        <v>35</v>
      </c>
      <c r="B14" s="9"/>
      <c r="C14" s="24">
        <v>1850</v>
      </c>
      <c r="D14" s="25">
        <v>3179</v>
      </c>
      <c r="E14" s="25"/>
      <c r="F14" s="25" t="s">
        <v>32</v>
      </c>
      <c r="G14" s="25" t="s">
        <v>32</v>
      </c>
      <c r="H14" s="33">
        <v>285000</v>
      </c>
    </row>
    <row r="15" spans="1:8" ht="16.5" customHeight="1" hidden="1">
      <c r="A15" s="9" t="s">
        <v>7</v>
      </c>
      <c r="B15" s="9"/>
      <c r="C15" s="24" t="s">
        <v>32</v>
      </c>
      <c r="D15" s="25">
        <v>0</v>
      </c>
      <c r="E15" s="25"/>
      <c r="F15" s="25" t="s">
        <v>32</v>
      </c>
      <c r="G15" s="25" t="s">
        <v>32</v>
      </c>
      <c r="H15" s="24" t="s">
        <v>32</v>
      </c>
    </row>
    <row r="16" spans="1:8" ht="16.5" customHeight="1" hidden="1">
      <c r="A16" s="10" t="s">
        <v>8</v>
      </c>
      <c r="B16" s="10"/>
      <c r="C16" s="24" t="s">
        <v>32</v>
      </c>
      <c r="D16" s="25">
        <v>100</v>
      </c>
      <c r="E16" s="25"/>
      <c r="F16" s="25" t="s">
        <v>32</v>
      </c>
      <c r="G16" s="25" t="s">
        <v>32</v>
      </c>
      <c r="H16" s="24">
        <v>102000</v>
      </c>
    </row>
    <row r="17" spans="1:8" ht="16.5" customHeight="1" hidden="1">
      <c r="A17" s="10" t="s">
        <v>9</v>
      </c>
      <c r="B17" s="10"/>
      <c r="C17" s="24">
        <v>0</v>
      </c>
      <c r="D17" s="25" t="s">
        <v>32</v>
      </c>
      <c r="E17" s="25"/>
      <c r="F17" s="25" t="s">
        <v>32</v>
      </c>
      <c r="G17" s="25" t="s">
        <v>32</v>
      </c>
      <c r="H17" s="24" t="s">
        <v>32</v>
      </c>
    </row>
    <row r="18" spans="1:8" ht="15" customHeight="1" hidden="1">
      <c r="A18" s="9" t="s">
        <v>10</v>
      </c>
      <c r="B18" s="9"/>
      <c r="C18" s="24">
        <v>0</v>
      </c>
      <c r="D18" s="25">
        <v>1050</v>
      </c>
      <c r="E18" s="25"/>
      <c r="F18" s="25">
        <v>0</v>
      </c>
      <c r="G18" s="25">
        <v>0</v>
      </c>
      <c r="H18" s="24">
        <v>180400</v>
      </c>
    </row>
    <row r="19" spans="1:8" ht="15" customHeight="1" hidden="1">
      <c r="A19" s="9" t="s">
        <v>33</v>
      </c>
      <c r="B19" s="9"/>
      <c r="C19" s="24">
        <v>0</v>
      </c>
      <c r="D19" s="25">
        <v>0</v>
      </c>
      <c r="E19" s="25"/>
      <c r="F19" s="25">
        <v>0</v>
      </c>
      <c r="G19" s="25">
        <v>0</v>
      </c>
      <c r="H19" s="24">
        <v>309000</v>
      </c>
    </row>
    <row r="20" spans="1:8" ht="15" customHeight="1" hidden="1">
      <c r="A20" s="9" t="s">
        <v>36</v>
      </c>
      <c r="B20" s="9"/>
      <c r="C20" s="24">
        <v>0</v>
      </c>
      <c r="D20" s="24">
        <v>984</v>
      </c>
      <c r="E20" s="24"/>
      <c r="F20" s="24">
        <v>0</v>
      </c>
      <c r="G20" s="24">
        <v>0</v>
      </c>
      <c r="H20" s="24">
        <v>42278</v>
      </c>
    </row>
    <row r="21" spans="1:8" ht="15" customHeight="1" hidden="1">
      <c r="A21" s="9" t="s">
        <v>38</v>
      </c>
      <c r="B21" s="42">
        <f aca="true" t="shared" si="0" ref="B21:B34">SUM(C21,D21)</f>
        <v>0</v>
      </c>
      <c r="C21" s="24">
        <v>0</v>
      </c>
      <c r="D21" s="40">
        <v>0</v>
      </c>
      <c r="E21" s="42">
        <f aca="true" t="shared" si="1" ref="E21:E30">SUM(F21,G21)</f>
        <v>0</v>
      </c>
      <c r="F21" s="40">
        <v>0</v>
      </c>
      <c r="G21" s="40">
        <v>0</v>
      </c>
      <c r="H21" s="40">
        <v>0</v>
      </c>
    </row>
    <row r="22" spans="1:8" ht="15" customHeight="1" hidden="1">
      <c r="A22" s="9" t="s">
        <v>45</v>
      </c>
      <c r="B22" s="42">
        <f t="shared" si="0"/>
        <v>20</v>
      </c>
      <c r="C22" s="24">
        <v>0</v>
      </c>
      <c r="D22" s="40">
        <v>20</v>
      </c>
      <c r="E22" s="42">
        <f t="shared" si="1"/>
        <v>0</v>
      </c>
      <c r="F22" s="40">
        <v>0</v>
      </c>
      <c r="G22" s="40">
        <v>0</v>
      </c>
      <c r="H22" s="40">
        <v>2000</v>
      </c>
    </row>
    <row r="23" spans="1:8" ht="15" customHeight="1" hidden="1">
      <c r="A23" s="156" t="s">
        <v>83</v>
      </c>
      <c r="B23" s="42">
        <f t="shared" si="0"/>
        <v>0</v>
      </c>
      <c r="C23" s="24">
        <v>0</v>
      </c>
      <c r="D23" s="40">
        <v>0</v>
      </c>
      <c r="E23" s="42">
        <f t="shared" si="1"/>
        <v>0</v>
      </c>
      <c r="F23" s="40">
        <v>0</v>
      </c>
      <c r="G23" s="40">
        <v>0</v>
      </c>
      <c r="H23" s="40">
        <v>0</v>
      </c>
    </row>
    <row r="24" spans="1:8" ht="15" customHeight="1" hidden="1">
      <c r="A24" s="156" t="s">
        <v>84</v>
      </c>
      <c r="B24" s="42">
        <f t="shared" si="0"/>
        <v>450</v>
      </c>
      <c r="C24" s="24">
        <v>0</v>
      </c>
      <c r="D24" s="40">
        <v>450</v>
      </c>
      <c r="E24" s="42">
        <f t="shared" si="1"/>
        <v>0</v>
      </c>
      <c r="F24" s="40">
        <v>0</v>
      </c>
      <c r="G24" s="40">
        <v>0</v>
      </c>
      <c r="H24" s="40">
        <v>88300</v>
      </c>
    </row>
    <row r="25" spans="1:8" ht="15" customHeight="1" hidden="1">
      <c r="A25" s="156" t="s">
        <v>85</v>
      </c>
      <c r="B25" s="42">
        <f t="shared" si="0"/>
        <v>0</v>
      </c>
      <c r="C25" s="24"/>
      <c r="D25" s="40"/>
      <c r="E25" s="42">
        <f t="shared" si="1"/>
        <v>0</v>
      </c>
      <c r="F25" s="40"/>
      <c r="G25" s="40"/>
      <c r="H25" s="40">
        <v>0</v>
      </c>
    </row>
    <row r="26" spans="1:8" ht="15" customHeight="1">
      <c r="A26" s="156" t="s">
        <v>86</v>
      </c>
      <c r="B26" s="42">
        <f t="shared" si="0"/>
        <v>150</v>
      </c>
      <c r="C26" s="24">
        <v>150</v>
      </c>
      <c r="D26" s="40"/>
      <c r="E26" s="42">
        <f t="shared" si="1"/>
        <v>0</v>
      </c>
      <c r="F26" s="40">
        <v>0</v>
      </c>
      <c r="G26" s="40"/>
      <c r="H26" s="40">
        <v>9800</v>
      </c>
    </row>
    <row r="27" spans="1:8" ht="15" customHeight="1">
      <c r="A27" s="156" t="s">
        <v>87</v>
      </c>
      <c r="B27" s="42">
        <f t="shared" si="0"/>
        <v>0</v>
      </c>
      <c r="C27" s="24">
        <v>0</v>
      </c>
      <c r="D27" s="40"/>
      <c r="E27" s="42">
        <f t="shared" si="1"/>
        <v>0</v>
      </c>
      <c r="F27" s="40">
        <v>0</v>
      </c>
      <c r="G27" s="40"/>
      <c r="H27" s="40">
        <v>0</v>
      </c>
    </row>
    <row r="28" spans="1:8" ht="15" customHeight="1">
      <c r="A28" s="156" t="s">
        <v>91</v>
      </c>
      <c r="B28" s="42">
        <f t="shared" si="0"/>
        <v>0</v>
      </c>
      <c r="C28" s="24">
        <v>0</v>
      </c>
      <c r="D28" s="40"/>
      <c r="E28" s="42">
        <f t="shared" si="1"/>
        <v>0</v>
      </c>
      <c r="F28" s="40">
        <v>0</v>
      </c>
      <c r="G28" s="40"/>
      <c r="H28" s="40">
        <v>0</v>
      </c>
    </row>
    <row r="29" spans="1:8" ht="15" customHeight="1">
      <c r="A29" s="156" t="s">
        <v>101</v>
      </c>
      <c r="B29" s="42">
        <f>SUM(C29,D29)</f>
        <v>230</v>
      </c>
      <c r="C29" s="24">
        <v>230</v>
      </c>
      <c r="D29" s="40"/>
      <c r="E29" s="42">
        <f>SUM(F29,G29)</f>
        <v>0</v>
      </c>
      <c r="F29" s="40">
        <v>0</v>
      </c>
      <c r="G29" s="40"/>
      <c r="H29" s="40">
        <v>45960</v>
      </c>
    </row>
    <row r="30" spans="1:8" s="100" customFormat="1" ht="15" customHeight="1">
      <c r="A30" s="156" t="s">
        <v>118</v>
      </c>
      <c r="B30" s="42">
        <f t="shared" si="0"/>
        <v>0</v>
      </c>
      <c r="C30" s="199">
        <f>SUM(C32)</f>
        <v>0</v>
      </c>
      <c r="D30" s="204"/>
      <c r="E30" s="42">
        <f t="shared" si="1"/>
        <v>0</v>
      </c>
      <c r="F30" s="222">
        <f>SUM(F34)</f>
        <v>0</v>
      </c>
      <c r="G30" s="221"/>
      <c r="H30" s="39">
        <f>SUM(H32)</f>
        <v>0</v>
      </c>
    </row>
    <row r="31" spans="1:8" ht="10.5" customHeight="1">
      <c r="A31" s="34"/>
      <c r="B31" s="145"/>
      <c r="C31" s="190"/>
      <c r="D31" s="190"/>
      <c r="E31" s="145"/>
      <c r="F31" s="145"/>
      <c r="G31" s="145"/>
      <c r="H31" s="35"/>
    </row>
    <row r="32" spans="1:8" ht="15" customHeight="1" hidden="1">
      <c r="A32" s="34" t="s">
        <v>54</v>
      </c>
      <c r="B32" s="148">
        <f t="shared" si="0"/>
        <v>0</v>
      </c>
      <c r="C32" s="201">
        <f>SUM(C34)</f>
        <v>0</v>
      </c>
      <c r="D32" s="202"/>
      <c r="E32" s="148">
        <f>SUM(F32,G32)</f>
        <v>0</v>
      </c>
      <c r="F32" s="223">
        <f>SUM(F34)</f>
        <v>0</v>
      </c>
      <c r="G32" s="224"/>
      <c r="H32" s="46">
        <f>SUM(H34)</f>
        <v>0</v>
      </c>
    </row>
    <row r="33" spans="1:8" ht="15" customHeight="1" hidden="1">
      <c r="A33" s="30"/>
      <c r="B33" s="56"/>
      <c r="C33" s="186"/>
      <c r="D33" s="187"/>
      <c r="E33" s="56"/>
      <c r="F33" s="31"/>
      <c r="G33" s="30"/>
      <c r="H33" s="31"/>
    </row>
    <row r="34" spans="1:8" ht="15" customHeight="1" hidden="1">
      <c r="A34" s="64" t="s">
        <v>34</v>
      </c>
      <c r="B34" s="42">
        <f t="shared" si="0"/>
        <v>0</v>
      </c>
      <c r="C34" s="227">
        <v>0</v>
      </c>
      <c r="D34" s="228"/>
      <c r="E34" s="134"/>
      <c r="F34" s="214">
        <v>0</v>
      </c>
      <c r="G34" s="215"/>
      <c r="H34" s="35">
        <v>0</v>
      </c>
    </row>
    <row r="35" ht="16.5">
      <c r="A35" s="22" t="s">
        <v>123</v>
      </c>
    </row>
  </sheetData>
  <mergeCells count="6">
    <mergeCell ref="C34:D34"/>
    <mergeCell ref="F34:G34"/>
    <mergeCell ref="C30:D30"/>
    <mergeCell ref="F30:G30"/>
    <mergeCell ref="C32:D32"/>
    <mergeCell ref="F32:G32"/>
  </mergeCells>
  <printOptions horizontalCentered="1"/>
  <pageMargins left="0.5905511811023623" right="0.7874015748031497" top="0.7874015748031497" bottom="0.984251968503937" header="0.31496062992125984" footer="0.31496062992125984"/>
  <pageSetup horizontalDpi="300" verticalDpi="300" orientation="landscape" paperSize="9" r:id="rId2"/>
  <rowBreaks count="1" manualBreakCount="1">
    <brk id="1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3" width="15.25390625" style="22" hidden="1" customWidth="1"/>
    <col min="4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107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6.5" customHeight="1" hidden="1">
      <c r="A4" s="9" t="s">
        <v>35</v>
      </c>
      <c r="B4" s="9"/>
      <c r="C4" s="24">
        <v>2241</v>
      </c>
      <c r="D4" s="25">
        <v>3005</v>
      </c>
      <c r="E4" s="25"/>
      <c r="F4" s="25" t="s">
        <v>32</v>
      </c>
      <c r="G4" s="25" t="s">
        <v>32</v>
      </c>
      <c r="H4" s="33">
        <v>181087</v>
      </c>
    </row>
    <row r="5" spans="1:8" ht="16.5" customHeight="1" hidden="1">
      <c r="A5" s="9" t="s">
        <v>7</v>
      </c>
      <c r="B5" s="9"/>
      <c r="C5" s="24">
        <v>900</v>
      </c>
      <c r="D5" s="25">
        <v>1370</v>
      </c>
      <c r="E5" s="25"/>
      <c r="F5" s="25" t="s">
        <v>32</v>
      </c>
      <c r="G5" s="25" t="s">
        <v>32</v>
      </c>
      <c r="H5" s="24">
        <v>68520</v>
      </c>
    </row>
    <row r="6" spans="1:8" ht="16.5" customHeight="1" hidden="1">
      <c r="A6" s="10" t="s">
        <v>8</v>
      </c>
      <c r="B6" s="10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>
        <v>7000</v>
      </c>
    </row>
    <row r="7" spans="1:8" ht="16.5" customHeight="1" hidden="1">
      <c r="A7" s="10" t="s">
        <v>9</v>
      </c>
      <c r="B7" s="10"/>
      <c r="C7" s="24">
        <v>0</v>
      </c>
      <c r="D7" s="25" t="s">
        <v>32</v>
      </c>
      <c r="E7" s="25"/>
      <c r="F7" s="25" t="s">
        <v>32</v>
      </c>
      <c r="G7" s="25" t="s">
        <v>32</v>
      </c>
      <c r="H7" s="24" t="s">
        <v>32</v>
      </c>
    </row>
    <row r="8" spans="1:8" ht="15" customHeight="1" hidden="1">
      <c r="A8" s="10" t="s">
        <v>10</v>
      </c>
      <c r="B8" s="10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33</v>
      </c>
      <c r="B9" s="9"/>
      <c r="C9" s="24">
        <v>150</v>
      </c>
      <c r="D9" s="25">
        <v>0</v>
      </c>
      <c r="E9" s="25"/>
      <c r="F9" s="25">
        <v>0</v>
      </c>
      <c r="G9" s="25">
        <v>0</v>
      </c>
      <c r="H9" s="24">
        <v>150</v>
      </c>
    </row>
    <row r="10" spans="1:8" ht="15" customHeight="1" hidden="1">
      <c r="A10" s="9" t="s">
        <v>36</v>
      </c>
      <c r="B10" s="9"/>
      <c r="C10" s="24">
        <v>0</v>
      </c>
      <c r="D10" s="24">
        <v>100</v>
      </c>
      <c r="E10" s="24"/>
      <c r="F10" s="24">
        <v>0</v>
      </c>
      <c r="G10" s="24">
        <v>0</v>
      </c>
      <c r="H10" s="24">
        <v>5000</v>
      </c>
    </row>
    <row r="11" spans="1:8" ht="15" customHeight="1" hidden="1">
      <c r="A11" s="9" t="s">
        <v>38</v>
      </c>
      <c r="B11" s="42">
        <f aca="true" t="shared" si="0" ref="B11:B20">SUM(C11,D11)</f>
        <v>0</v>
      </c>
      <c r="C11" s="24">
        <v>0</v>
      </c>
      <c r="D11" s="40">
        <v>0</v>
      </c>
      <c r="E11" s="42">
        <f aca="true" t="shared" si="1" ref="E11:E20"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45</v>
      </c>
      <c r="B12" s="42">
        <f t="shared" si="0"/>
        <v>150</v>
      </c>
      <c r="C12" s="24">
        <v>0</v>
      </c>
      <c r="D12" s="40">
        <v>150</v>
      </c>
      <c r="E12" s="42">
        <f t="shared" si="1"/>
        <v>0</v>
      </c>
      <c r="F12" s="40">
        <v>0</v>
      </c>
      <c r="G12" s="40">
        <v>0</v>
      </c>
      <c r="H12" s="40">
        <v>26000</v>
      </c>
    </row>
    <row r="13" spans="1:8" ht="15" customHeight="1" hidden="1">
      <c r="A13" s="156" t="s">
        <v>83</v>
      </c>
      <c r="B13" s="42">
        <f t="shared" si="0"/>
        <v>600</v>
      </c>
      <c r="C13" s="24">
        <v>0</v>
      </c>
      <c r="D13" s="40">
        <v>600</v>
      </c>
      <c r="E13" s="42">
        <f t="shared" si="1"/>
        <v>0</v>
      </c>
      <c r="F13" s="40">
        <v>0</v>
      </c>
      <c r="G13" s="40">
        <v>0</v>
      </c>
      <c r="H13" s="40">
        <v>28000</v>
      </c>
    </row>
    <row r="14" spans="1:8" ht="15" customHeight="1" hidden="1">
      <c r="A14" s="156" t="s">
        <v>84</v>
      </c>
      <c r="B14" s="42">
        <f t="shared" si="0"/>
        <v>2800</v>
      </c>
      <c r="C14" s="24">
        <v>0</v>
      </c>
      <c r="D14" s="40">
        <v>2800</v>
      </c>
      <c r="E14" s="42">
        <f t="shared" si="1"/>
        <v>0</v>
      </c>
      <c r="F14" s="40">
        <v>0</v>
      </c>
      <c r="G14" s="40">
        <v>0</v>
      </c>
      <c r="H14" s="40">
        <v>128320</v>
      </c>
    </row>
    <row r="15" spans="1:8" ht="15" customHeight="1" hidden="1">
      <c r="A15" s="156" t="s">
        <v>85</v>
      </c>
      <c r="B15" s="42">
        <f t="shared" si="0"/>
        <v>0</v>
      </c>
      <c r="C15" s="24">
        <v>0</v>
      </c>
      <c r="D15" s="40"/>
      <c r="E15" s="42">
        <f t="shared" si="1"/>
        <v>0</v>
      </c>
      <c r="F15" s="40">
        <v>0</v>
      </c>
      <c r="G15" s="40"/>
      <c r="H15" s="40">
        <v>0</v>
      </c>
    </row>
    <row r="16" spans="1:8" ht="15" customHeight="1">
      <c r="A16" s="156" t="s">
        <v>86</v>
      </c>
      <c r="B16" s="42">
        <f t="shared" si="0"/>
        <v>0</v>
      </c>
      <c r="C16" s="24">
        <v>0</v>
      </c>
      <c r="D16" s="40"/>
      <c r="E16" s="42">
        <f t="shared" si="1"/>
        <v>0</v>
      </c>
      <c r="F16" s="40">
        <v>0</v>
      </c>
      <c r="G16" s="40"/>
      <c r="H16" s="40">
        <v>0</v>
      </c>
    </row>
    <row r="17" spans="1:8" ht="15" customHeight="1">
      <c r="A17" s="156" t="s">
        <v>87</v>
      </c>
      <c r="B17" s="42">
        <f t="shared" si="0"/>
        <v>0</v>
      </c>
      <c r="C17" s="24">
        <v>0</v>
      </c>
      <c r="D17" s="40"/>
      <c r="E17" s="42">
        <f t="shared" si="1"/>
        <v>0</v>
      </c>
      <c r="F17" s="40">
        <v>0</v>
      </c>
      <c r="G17" s="40"/>
      <c r="H17" s="40">
        <v>0</v>
      </c>
    </row>
    <row r="18" spans="1:8" ht="15" customHeight="1">
      <c r="A18" s="156" t="s">
        <v>91</v>
      </c>
      <c r="B18" s="42">
        <f t="shared" si="0"/>
        <v>0</v>
      </c>
      <c r="C18" s="24">
        <v>0</v>
      </c>
      <c r="D18" s="40"/>
      <c r="E18" s="42">
        <f t="shared" si="1"/>
        <v>150</v>
      </c>
      <c r="F18" s="40">
        <v>150</v>
      </c>
      <c r="G18" s="40"/>
      <c r="H18" s="40">
        <v>6399</v>
      </c>
    </row>
    <row r="19" spans="1:8" ht="15" customHeight="1">
      <c r="A19" s="156" t="s">
        <v>101</v>
      </c>
      <c r="B19" s="42">
        <f>SUM(C19,D19)</f>
        <v>0</v>
      </c>
      <c r="C19" s="24">
        <v>0</v>
      </c>
      <c r="D19" s="40"/>
      <c r="E19" s="42">
        <f>SUM(F19,G19)</f>
        <v>0</v>
      </c>
      <c r="F19" s="40">
        <v>0</v>
      </c>
      <c r="G19" s="40"/>
      <c r="H19" s="40">
        <v>0</v>
      </c>
    </row>
    <row r="20" spans="1:8" s="100" customFormat="1" ht="15" customHeight="1">
      <c r="A20" s="156" t="s">
        <v>118</v>
      </c>
      <c r="B20" s="42">
        <f t="shared" si="0"/>
        <v>200</v>
      </c>
      <c r="C20" s="236">
        <f>SUM(C22)</f>
        <v>200</v>
      </c>
      <c r="D20" s="237"/>
      <c r="E20" s="42">
        <f t="shared" si="1"/>
        <v>0</v>
      </c>
      <c r="F20" s="222">
        <f>SUM(F24)</f>
        <v>0</v>
      </c>
      <c r="G20" s="221"/>
      <c r="H20" s="39">
        <f>SUM(H22)</f>
        <v>30000</v>
      </c>
    </row>
    <row r="21" spans="1:8" ht="10.5" customHeight="1">
      <c r="A21" s="30"/>
      <c r="B21" s="149"/>
      <c r="C21" s="149"/>
      <c r="D21" s="149"/>
      <c r="E21" s="149"/>
      <c r="F21" s="149"/>
      <c r="G21" s="149"/>
      <c r="H21" s="31"/>
    </row>
    <row r="22" spans="1:8" ht="15" customHeight="1">
      <c r="A22" s="34" t="s">
        <v>55</v>
      </c>
      <c r="B22" s="148">
        <f>SUM(C22,D22)</f>
        <v>200</v>
      </c>
      <c r="C22" s="238">
        <f>SUM(C24)</f>
        <v>200</v>
      </c>
      <c r="D22" s="235"/>
      <c r="E22" s="148">
        <f>SUM(F22,G22)</f>
        <v>0</v>
      </c>
      <c r="F22" s="239">
        <f>SUM(F24)</f>
        <v>0</v>
      </c>
      <c r="G22" s="240"/>
      <c r="H22" s="46">
        <f>SUM(H24)</f>
        <v>30000</v>
      </c>
    </row>
    <row r="23" spans="1:8" ht="12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42">
        <f>SUM(C24,D24)</f>
        <v>200</v>
      </c>
      <c r="C24" s="234">
        <v>200</v>
      </c>
      <c r="D24" s="235"/>
      <c r="E24" s="42">
        <f>SUM(F24,G24)</f>
        <v>0</v>
      </c>
      <c r="F24" s="214">
        <v>0</v>
      </c>
      <c r="G24" s="215"/>
      <c r="H24" s="98">
        <v>30000</v>
      </c>
    </row>
    <row r="25" ht="16.5">
      <c r="A25" s="22" t="s">
        <v>123</v>
      </c>
    </row>
  </sheetData>
  <mergeCells count="6"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4.330708661417323" bottom="0.7874015748031497" header="0.31496062992125984" footer="0.31496062992125984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I2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1" customHeight="1">
      <c r="A1" s="15" t="s">
        <v>108</v>
      </c>
      <c r="B1" s="15"/>
      <c r="C1" s="16"/>
      <c r="D1" s="16"/>
      <c r="E1" s="16"/>
      <c r="F1" s="16"/>
      <c r="G1" s="16"/>
      <c r="H1" s="16"/>
    </row>
    <row r="2" spans="1:8" s="17" customFormat="1" ht="19.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5.75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6.5" customHeight="1" hidden="1">
      <c r="A4" s="9" t="s">
        <v>35</v>
      </c>
      <c r="B4" s="9"/>
      <c r="C4" s="24">
        <v>10</v>
      </c>
      <c r="D4" s="25" t="s">
        <v>32</v>
      </c>
      <c r="E4" s="25"/>
      <c r="F4" s="25" t="s">
        <v>32</v>
      </c>
      <c r="G4" s="25" t="s">
        <v>32</v>
      </c>
      <c r="H4" s="33">
        <v>117046</v>
      </c>
    </row>
    <row r="5" spans="1:8" ht="16.5" customHeight="1" hidden="1">
      <c r="A5" s="9" t="s">
        <v>7</v>
      </c>
      <c r="B5" s="9"/>
      <c r="C5" s="24" t="s">
        <v>32</v>
      </c>
      <c r="D5" s="25" t="s">
        <v>32</v>
      </c>
      <c r="E5" s="25"/>
      <c r="F5" s="25" t="s">
        <v>32</v>
      </c>
      <c r="G5" s="25" t="s">
        <v>32</v>
      </c>
      <c r="H5" s="24">
        <v>43600</v>
      </c>
    </row>
    <row r="6" spans="1:8" ht="16.5" customHeight="1" hidden="1">
      <c r="A6" s="10" t="s">
        <v>8</v>
      </c>
      <c r="B6" s="10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 t="s">
        <v>32</v>
      </c>
    </row>
    <row r="7" spans="1:8" ht="16.5" customHeight="1" hidden="1">
      <c r="A7" s="10" t="s">
        <v>9</v>
      </c>
      <c r="B7" s="10"/>
      <c r="C7" s="24">
        <v>0</v>
      </c>
      <c r="D7" s="25" t="s">
        <v>32</v>
      </c>
      <c r="E7" s="25"/>
      <c r="F7" s="25" t="s">
        <v>32</v>
      </c>
      <c r="G7" s="25" t="s">
        <v>32</v>
      </c>
      <c r="H7" s="24" t="s">
        <v>32</v>
      </c>
    </row>
    <row r="8" spans="1:8" ht="16.5" customHeight="1" hidden="1">
      <c r="A8" s="9" t="s">
        <v>10</v>
      </c>
      <c r="B8" s="9"/>
      <c r="C8" s="24">
        <v>0</v>
      </c>
      <c r="D8" s="25">
        <v>10</v>
      </c>
      <c r="E8" s="25"/>
      <c r="F8" s="25">
        <v>0</v>
      </c>
      <c r="G8" s="25">
        <v>0</v>
      </c>
      <c r="H8" s="24">
        <v>23200</v>
      </c>
    </row>
    <row r="9" spans="1:8" ht="16.5" customHeight="1" hidden="1">
      <c r="A9" s="9" t="s">
        <v>33</v>
      </c>
      <c r="B9" s="9"/>
      <c r="C9" s="24">
        <v>0</v>
      </c>
      <c r="D9" s="25">
        <v>0</v>
      </c>
      <c r="E9" s="25"/>
      <c r="F9" s="25">
        <v>0</v>
      </c>
      <c r="G9" s="25">
        <v>0</v>
      </c>
      <c r="H9" s="24">
        <v>36239</v>
      </c>
    </row>
    <row r="10" spans="1:8" s="100" customFormat="1" ht="15" customHeight="1" hidden="1">
      <c r="A10" s="9" t="s">
        <v>36</v>
      </c>
      <c r="B10" s="9"/>
      <c r="C10" s="24">
        <v>0</v>
      </c>
      <c r="D10" s="24">
        <v>0</v>
      </c>
      <c r="E10" s="24"/>
      <c r="F10" s="24">
        <v>0</v>
      </c>
      <c r="G10" s="24">
        <v>0</v>
      </c>
      <c r="H10" s="24">
        <v>0</v>
      </c>
    </row>
    <row r="11" spans="1:8" s="100" customFormat="1" ht="15" customHeight="1" hidden="1">
      <c r="A11" s="9" t="s">
        <v>38</v>
      </c>
      <c r="B11" s="42">
        <f aca="true" t="shared" si="0" ref="B11:B20">SUM(C11,D11)</f>
        <v>0</v>
      </c>
      <c r="C11" s="25">
        <v>0</v>
      </c>
      <c r="D11" s="25">
        <v>0</v>
      </c>
      <c r="E11" s="42">
        <f aca="true" t="shared" si="1" ref="E11:E20">SUM(F11,G11)</f>
        <v>0</v>
      </c>
      <c r="F11" s="40">
        <v>0</v>
      </c>
      <c r="G11" s="40">
        <v>0</v>
      </c>
      <c r="H11" s="40">
        <v>0</v>
      </c>
    </row>
    <row r="12" spans="1:8" s="100" customFormat="1" ht="15" customHeight="1" hidden="1">
      <c r="A12" s="9" t="s">
        <v>45</v>
      </c>
      <c r="B12" s="42">
        <f t="shared" si="0"/>
        <v>0</v>
      </c>
      <c r="C12" s="25">
        <v>0</v>
      </c>
      <c r="D12" s="25">
        <v>0</v>
      </c>
      <c r="E12" s="42">
        <f t="shared" si="1"/>
        <v>0</v>
      </c>
      <c r="F12" s="40">
        <v>0</v>
      </c>
      <c r="G12" s="40">
        <v>0</v>
      </c>
      <c r="H12" s="40">
        <v>0</v>
      </c>
    </row>
    <row r="13" spans="1:8" s="100" customFormat="1" ht="15" customHeight="1" hidden="1">
      <c r="A13" s="156" t="s">
        <v>83</v>
      </c>
      <c r="B13" s="42">
        <f t="shared" si="0"/>
        <v>0</v>
      </c>
      <c r="C13" s="25">
        <v>0</v>
      </c>
      <c r="D13" s="25">
        <v>0</v>
      </c>
      <c r="E13" s="42">
        <f t="shared" si="1"/>
        <v>0</v>
      </c>
      <c r="F13" s="40">
        <v>0</v>
      </c>
      <c r="G13" s="40">
        <v>0</v>
      </c>
      <c r="H13" s="40">
        <v>11300</v>
      </c>
    </row>
    <row r="14" spans="1:8" s="100" customFormat="1" ht="15" customHeight="1" hidden="1">
      <c r="A14" s="156" t="s">
        <v>84</v>
      </c>
      <c r="B14" s="42">
        <f t="shared" si="0"/>
        <v>60</v>
      </c>
      <c r="C14" s="25">
        <v>0</v>
      </c>
      <c r="D14" s="25">
        <v>60</v>
      </c>
      <c r="E14" s="42">
        <f t="shared" si="1"/>
        <v>250</v>
      </c>
      <c r="F14" s="40">
        <v>0</v>
      </c>
      <c r="G14" s="40">
        <v>250</v>
      </c>
      <c r="H14" s="40">
        <v>7805</v>
      </c>
    </row>
    <row r="15" spans="1:8" s="100" customFormat="1" ht="15" customHeight="1" hidden="1">
      <c r="A15" s="156" t="s">
        <v>85</v>
      </c>
      <c r="B15" s="42">
        <f t="shared" si="0"/>
        <v>0</v>
      </c>
      <c r="C15" s="25">
        <v>0</v>
      </c>
      <c r="D15" s="25"/>
      <c r="E15" s="42">
        <f t="shared" si="1"/>
        <v>75</v>
      </c>
      <c r="F15" s="40">
        <v>75</v>
      </c>
      <c r="G15" s="40"/>
      <c r="H15" s="40">
        <v>1500</v>
      </c>
    </row>
    <row r="16" spans="1:8" s="100" customFormat="1" ht="15" customHeight="1">
      <c r="A16" s="156" t="s">
        <v>86</v>
      </c>
      <c r="B16" s="42">
        <f t="shared" si="0"/>
        <v>0</v>
      </c>
      <c r="C16" s="42">
        <v>0</v>
      </c>
      <c r="D16" s="42">
        <v>0</v>
      </c>
      <c r="E16" s="42">
        <f t="shared" si="1"/>
        <v>495</v>
      </c>
      <c r="F16" s="42">
        <v>495</v>
      </c>
      <c r="G16" s="42"/>
      <c r="H16" s="26">
        <v>1808</v>
      </c>
    </row>
    <row r="17" spans="1:8" s="100" customFormat="1" ht="15" customHeight="1">
      <c r="A17" s="156" t="s">
        <v>87</v>
      </c>
      <c r="B17" s="42">
        <f t="shared" si="0"/>
        <v>0</v>
      </c>
      <c r="C17" s="42">
        <v>0</v>
      </c>
      <c r="D17" s="42"/>
      <c r="E17" s="42">
        <f t="shared" si="1"/>
        <v>0</v>
      </c>
      <c r="F17" s="39">
        <v>0</v>
      </c>
      <c r="G17" s="39"/>
      <c r="H17" s="39">
        <v>0</v>
      </c>
    </row>
    <row r="18" spans="1:8" s="100" customFormat="1" ht="15" customHeight="1">
      <c r="A18" s="156" t="s">
        <v>91</v>
      </c>
      <c r="B18" s="42">
        <f t="shared" si="0"/>
        <v>50</v>
      </c>
      <c r="C18" s="42">
        <v>50</v>
      </c>
      <c r="D18" s="42"/>
      <c r="E18" s="42">
        <f t="shared" si="1"/>
        <v>0</v>
      </c>
      <c r="F18" s="39">
        <v>0</v>
      </c>
      <c r="G18" s="39"/>
      <c r="H18" s="39">
        <v>21000</v>
      </c>
    </row>
    <row r="19" spans="1:8" s="100" customFormat="1" ht="15" customHeight="1">
      <c r="A19" s="156" t="s">
        <v>101</v>
      </c>
      <c r="B19" s="42">
        <f>SUM(C19,D19)</f>
        <v>30</v>
      </c>
      <c r="C19" s="42">
        <v>30</v>
      </c>
      <c r="D19" s="42"/>
      <c r="E19" s="42">
        <f>SUM(F19,G19)</f>
        <v>0</v>
      </c>
      <c r="F19" s="39">
        <v>0</v>
      </c>
      <c r="G19" s="39"/>
      <c r="H19" s="39">
        <v>1400</v>
      </c>
    </row>
    <row r="20" spans="1:8" s="100" customFormat="1" ht="15" customHeight="1">
      <c r="A20" s="156" t="s">
        <v>118</v>
      </c>
      <c r="B20" s="42">
        <f t="shared" si="0"/>
        <v>0</v>
      </c>
      <c r="C20" s="212">
        <f>SUM(C26,C22)</f>
        <v>0</v>
      </c>
      <c r="D20" s="213"/>
      <c r="E20" s="42">
        <f t="shared" si="1"/>
        <v>0</v>
      </c>
      <c r="F20" s="39">
        <f>SUM(F22,F26)</f>
        <v>0</v>
      </c>
      <c r="G20" s="39"/>
      <c r="H20" s="39">
        <f>SUM(H22,H26)</f>
        <v>0</v>
      </c>
    </row>
    <row r="21" spans="1:8" ht="15.75" customHeight="1">
      <c r="A21" s="34"/>
      <c r="B21" s="145"/>
      <c r="C21" s="145"/>
      <c r="D21" s="145"/>
      <c r="E21" s="145"/>
      <c r="F21" s="55"/>
      <c r="G21" s="55"/>
      <c r="H21" s="55"/>
    </row>
    <row r="22" spans="1:8" ht="16.5" customHeight="1" hidden="1">
      <c r="A22" s="30" t="s">
        <v>51</v>
      </c>
      <c r="B22" s="149"/>
      <c r="C22" s="212">
        <f>SUM(C24)</f>
        <v>0</v>
      </c>
      <c r="D22" s="213"/>
      <c r="E22" s="132"/>
      <c r="F22" s="222">
        <f>SUM(F24)</f>
        <v>0</v>
      </c>
      <c r="G22" s="221"/>
      <c r="H22" s="39">
        <f>SUM(H24)</f>
        <v>0</v>
      </c>
    </row>
    <row r="23" spans="1:8" ht="16.5" customHeight="1" hidden="1">
      <c r="A23" s="30"/>
      <c r="B23" s="149"/>
      <c r="C23" s="149"/>
      <c r="D23" s="149"/>
      <c r="E23" s="149"/>
      <c r="F23" s="56"/>
      <c r="G23" s="56"/>
      <c r="H23" s="56"/>
    </row>
    <row r="24" spans="1:8" ht="16.5" customHeight="1" hidden="1">
      <c r="A24" s="60" t="s">
        <v>34</v>
      </c>
      <c r="B24" s="147"/>
      <c r="C24" s="243">
        <v>0</v>
      </c>
      <c r="D24" s="244"/>
      <c r="E24" s="131"/>
      <c r="F24" s="232">
        <v>0</v>
      </c>
      <c r="G24" s="231"/>
      <c r="H24" s="56">
        <v>0</v>
      </c>
    </row>
    <row r="25" spans="1:8" ht="16.5" customHeight="1" hidden="1">
      <c r="A25" s="30"/>
      <c r="B25" s="149"/>
      <c r="C25" s="123"/>
      <c r="D25" s="151"/>
      <c r="E25" s="151"/>
      <c r="F25" s="38"/>
      <c r="G25" s="38"/>
      <c r="H25" s="56"/>
    </row>
    <row r="26" spans="1:9" ht="16.5" customHeight="1" hidden="1">
      <c r="A26" s="34" t="s">
        <v>96</v>
      </c>
      <c r="B26" s="148">
        <f>SUM(C26,D26)</f>
        <v>0</v>
      </c>
      <c r="C26" s="223">
        <f>SUM(C28)</f>
        <v>0</v>
      </c>
      <c r="D26" s="224"/>
      <c r="E26" s="148">
        <v>0</v>
      </c>
      <c r="F26" s="223">
        <f>SUM(F28)</f>
        <v>0</v>
      </c>
      <c r="G26" s="224"/>
      <c r="H26" s="175">
        <f>SUM(H28)</f>
        <v>0</v>
      </c>
      <c r="I26" s="133"/>
    </row>
    <row r="27" spans="1:8" ht="16.5" customHeight="1" hidden="1">
      <c r="A27" s="30"/>
      <c r="B27" s="56"/>
      <c r="C27" s="31"/>
      <c r="D27" s="30"/>
      <c r="E27" s="56"/>
      <c r="F27" s="105"/>
      <c r="G27" s="106"/>
      <c r="H27" s="31"/>
    </row>
    <row r="28" spans="1:8" ht="16.5" customHeight="1" hidden="1">
      <c r="A28" s="64" t="s">
        <v>34</v>
      </c>
      <c r="B28" s="148">
        <f>SUM(C28,D28)</f>
        <v>0</v>
      </c>
      <c r="C28" s="214">
        <v>0</v>
      </c>
      <c r="D28" s="215"/>
      <c r="E28" s="148">
        <f>SUM(F28,G28)</f>
        <v>0</v>
      </c>
      <c r="F28" s="241"/>
      <c r="G28" s="242"/>
      <c r="H28" s="35">
        <v>0</v>
      </c>
    </row>
    <row r="29" ht="16.5">
      <c r="A29" s="22" t="s">
        <v>123</v>
      </c>
    </row>
  </sheetData>
  <mergeCells count="9">
    <mergeCell ref="C20:D20"/>
    <mergeCell ref="C22:D22"/>
    <mergeCell ref="F22:G22"/>
    <mergeCell ref="C28:D28"/>
    <mergeCell ref="F28:G28"/>
    <mergeCell ref="C24:D24"/>
    <mergeCell ref="F24:G24"/>
    <mergeCell ref="C26:D26"/>
    <mergeCell ref="F26:G26"/>
  </mergeCells>
  <printOptions horizontalCentered="1"/>
  <pageMargins left="0.5905511811023623" right="0.7874015748031497" top="4.52755905511811" bottom="0.984251968503937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H33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40.5" customHeight="1">
      <c r="A1" s="15" t="s">
        <v>109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5.75" customHeight="1" hidden="1">
      <c r="A4" s="23" t="s">
        <v>35</v>
      </c>
      <c r="B4" s="23"/>
      <c r="C4" s="24" t="s">
        <v>32</v>
      </c>
      <c r="D4" s="25" t="s">
        <v>32</v>
      </c>
      <c r="E4" s="25"/>
      <c r="F4" s="25" t="s">
        <v>32</v>
      </c>
      <c r="G4" s="25" t="s">
        <v>32</v>
      </c>
      <c r="H4" s="33">
        <v>30000</v>
      </c>
    </row>
    <row r="5" spans="1:8" ht="15.75" customHeight="1" hidden="1">
      <c r="A5" s="23" t="s">
        <v>7</v>
      </c>
      <c r="B5" s="23"/>
      <c r="C5" s="24" t="s">
        <v>32</v>
      </c>
      <c r="D5" s="25" t="s">
        <v>32</v>
      </c>
      <c r="E5" s="25"/>
      <c r="F5" s="25" t="s">
        <v>32</v>
      </c>
      <c r="G5" s="25" t="s">
        <v>32</v>
      </c>
      <c r="H5" s="24">
        <v>30000</v>
      </c>
    </row>
    <row r="6" spans="1:8" ht="15.75" customHeight="1" hidden="1">
      <c r="A6" s="23" t="s">
        <v>8</v>
      </c>
      <c r="B6" s="23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 t="s">
        <v>32</v>
      </c>
    </row>
    <row r="7" spans="1:8" ht="15.75" customHeight="1" hidden="1">
      <c r="A7" s="23" t="s">
        <v>9</v>
      </c>
      <c r="B7" s="23"/>
      <c r="C7" s="24">
        <v>495</v>
      </c>
      <c r="D7" s="25">
        <v>980</v>
      </c>
      <c r="E7" s="25"/>
      <c r="F7" s="25" t="s">
        <v>32</v>
      </c>
      <c r="G7" s="25" t="s">
        <v>32</v>
      </c>
      <c r="H7" s="24">
        <v>341500</v>
      </c>
    </row>
    <row r="8" spans="1:8" ht="15" customHeight="1" hidden="1">
      <c r="A8" s="23" t="s">
        <v>10</v>
      </c>
      <c r="B8" s="23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23" t="s">
        <v>33</v>
      </c>
      <c r="B9" s="23"/>
      <c r="C9" s="24">
        <v>0</v>
      </c>
      <c r="D9" s="25">
        <v>150</v>
      </c>
      <c r="E9" s="25"/>
      <c r="F9" s="25">
        <v>0</v>
      </c>
      <c r="G9" s="25">
        <v>0</v>
      </c>
      <c r="H9" s="24">
        <v>111500</v>
      </c>
    </row>
    <row r="10" spans="1:8" s="100" customFormat="1" ht="14.25" customHeight="1" hidden="1">
      <c r="A10" s="9" t="s">
        <v>36</v>
      </c>
      <c r="B10" s="9"/>
      <c r="C10" s="24">
        <v>0</v>
      </c>
      <c r="D10" s="24">
        <v>233</v>
      </c>
      <c r="E10" s="24"/>
      <c r="F10" s="24">
        <v>0</v>
      </c>
      <c r="G10" s="24">
        <v>0</v>
      </c>
      <c r="H10" s="24">
        <v>21766</v>
      </c>
    </row>
    <row r="11" spans="1:8" s="100" customFormat="1" ht="15.75" customHeight="1" hidden="1">
      <c r="A11" s="9" t="s">
        <v>38</v>
      </c>
      <c r="B11" s="42">
        <f aca="true" t="shared" si="0" ref="B11:B20">SUM(C11,D11)</f>
        <v>0</v>
      </c>
      <c r="C11" s="24">
        <v>0</v>
      </c>
      <c r="D11" s="40">
        <v>0</v>
      </c>
      <c r="E11" s="42">
        <f aca="true" t="shared" si="1" ref="E11:E20">SUM(F11,G11)</f>
        <v>0</v>
      </c>
      <c r="F11" s="40">
        <v>0</v>
      </c>
      <c r="G11" s="40">
        <v>0</v>
      </c>
      <c r="H11" s="40">
        <v>0</v>
      </c>
    </row>
    <row r="12" spans="1:8" s="100" customFormat="1" ht="15.75" customHeight="1" hidden="1">
      <c r="A12" s="9" t="s">
        <v>45</v>
      </c>
      <c r="B12" s="42">
        <f t="shared" si="0"/>
        <v>0</v>
      </c>
      <c r="C12" s="24">
        <v>0</v>
      </c>
      <c r="D12" s="40">
        <v>0</v>
      </c>
      <c r="E12" s="42">
        <f t="shared" si="1"/>
        <v>0</v>
      </c>
      <c r="F12" s="40">
        <v>0</v>
      </c>
      <c r="G12" s="40">
        <v>0</v>
      </c>
      <c r="H12" s="40">
        <v>0</v>
      </c>
    </row>
    <row r="13" spans="1:8" s="100" customFormat="1" ht="15.75" customHeight="1" hidden="1">
      <c r="A13" s="156" t="s">
        <v>83</v>
      </c>
      <c r="B13" s="42">
        <f t="shared" si="0"/>
        <v>80</v>
      </c>
      <c r="C13" s="24">
        <v>0</v>
      </c>
      <c r="D13" s="40">
        <v>80</v>
      </c>
      <c r="E13" s="42">
        <f t="shared" si="1"/>
        <v>0</v>
      </c>
      <c r="F13" s="40">
        <v>0</v>
      </c>
      <c r="G13" s="40">
        <v>0</v>
      </c>
      <c r="H13" s="40">
        <v>4600</v>
      </c>
    </row>
    <row r="14" spans="1:8" s="100" customFormat="1" ht="15.75" customHeight="1" hidden="1">
      <c r="A14" s="156" t="s">
        <v>84</v>
      </c>
      <c r="B14" s="42">
        <f t="shared" si="0"/>
        <v>0</v>
      </c>
      <c r="C14" s="24">
        <v>0</v>
      </c>
      <c r="D14" s="40">
        <v>0</v>
      </c>
      <c r="E14" s="42">
        <f t="shared" si="1"/>
        <v>0</v>
      </c>
      <c r="F14" s="40">
        <v>0</v>
      </c>
      <c r="G14" s="40">
        <v>0</v>
      </c>
      <c r="H14" s="40">
        <v>30000</v>
      </c>
    </row>
    <row r="15" spans="1:8" s="100" customFormat="1" ht="15.75" customHeight="1" hidden="1">
      <c r="A15" s="156" t="s">
        <v>85</v>
      </c>
      <c r="B15" s="42">
        <f t="shared" si="0"/>
        <v>0</v>
      </c>
      <c r="C15" s="24">
        <v>0</v>
      </c>
      <c r="D15" s="40"/>
      <c r="E15" s="42">
        <f t="shared" si="1"/>
        <v>0</v>
      </c>
      <c r="F15" s="40">
        <v>0</v>
      </c>
      <c r="G15" s="40"/>
      <c r="H15" s="40">
        <v>0</v>
      </c>
    </row>
    <row r="16" spans="1:8" s="100" customFormat="1" ht="15.75" customHeight="1">
      <c r="A16" s="156" t="s">
        <v>86</v>
      </c>
      <c r="B16" s="42">
        <f t="shared" si="0"/>
        <v>0</v>
      </c>
      <c r="C16" s="24">
        <v>0</v>
      </c>
      <c r="D16" s="40"/>
      <c r="E16" s="42">
        <f t="shared" si="1"/>
        <v>0</v>
      </c>
      <c r="F16" s="40">
        <v>0</v>
      </c>
      <c r="G16" s="40"/>
      <c r="H16" s="40">
        <v>0</v>
      </c>
    </row>
    <row r="17" spans="1:8" s="100" customFormat="1" ht="15.75" customHeight="1">
      <c r="A17" s="156" t="s">
        <v>87</v>
      </c>
      <c r="B17" s="42">
        <f t="shared" si="0"/>
        <v>0</v>
      </c>
      <c r="C17" s="24">
        <v>0</v>
      </c>
      <c r="D17" s="40"/>
      <c r="E17" s="42">
        <f t="shared" si="1"/>
        <v>0</v>
      </c>
      <c r="F17" s="40">
        <v>0</v>
      </c>
      <c r="G17" s="40"/>
      <c r="H17" s="40">
        <v>0</v>
      </c>
    </row>
    <row r="18" spans="1:8" s="100" customFormat="1" ht="15.75" customHeight="1">
      <c r="A18" s="156" t="s">
        <v>91</v>
      </c>
      <c r="B18" s="42">
        <f t="shared" si="0"/>
        <v>2332</v>
      </c>
      <c r="C18" s="24">
        <v>2332</v>
      </c>
      <c r="D18" s="40"/>
      <c r="E18" s="42">
        <f t="shared" si="1"/>
        <v>0</v>
      </c>
      <c r="F18" s="40">
        <v>0</v>
      </c>
      <c r="G18" s="40"/>
      <c r="H18" s="40">
        <v>71633</v>
      </c>
    </row>
    <row r="19" spans="1:8" s="100" customFormat="1" ht="15.75" customHeight="1">
      <c r="A19" s="156" t="s">
        <v>101</v>
      </c>
      <c r="B19" s="42">
        <f>SUM(C19,D19)</f>
        <v>0</v>
      </c>
      <c r="C19" s="24">
        <v>0</v>
      </c>
      <c r="D19" s="40"/>
      <c r="E19" s="42">
        <f>SUM(F19,G19)</f>
        <v>0</v>
      </c>
      <c r="F19" s="40">
        <v>0</v>
      </c>
      <c r="G19" s="40"/>
      <c r="H19" s="40">
        <v>0</v>
      </c>
    </row>
    <row r="20" spans="1:8" s="100" customFormat="1" ht="15.75" customHeight="1">
      <c r="A20" s="156" t="s">
        <v>118</v>
      </c>
      <c r="B20" s="42">
        <f t="shared" si="0"/>
        <v>0</v>
      </c>
      <c r="C20" s="220">
        <f>SUM(C22)</f>
        <v>0</v>
      </c>
      <c r="D20" s="221"/>
      <c r="E20" s="42">
        <f t="shared" si="1"/>
        <v>0</v>
      </c>
      <c r="F20" s="222">
        <f>SUM(F24)</f>
        <v>0</v>
      </c>
      <c r="G20" s="221"/>
      <c r="H20" s="39">
        <f>SUM(H22)</f>
        <v>555</v>
      </c>
    </row>
    <row r="21" spans="1:8" ht="8.25" customHeight="1">
      <c r="A21" s="30"/>
      <c r="B21" s="149"/>
      <c r="C21" s="149"/>
      <c r="D21" s="149"/>
      <c r="E21" s="149"/>
      <c r="F21" s="56"/>
      <c r="G21" s="56"/>
      <c r="H21" s="56"/>
    </row>
    <row r="22" spans="1:8" ht="14.25" customHeight="1">
      <c r="A22" s="34" t="s">
        <v>97</v>
      </c>
      <c r="B22" s="148">
        <f>SUM(C22,D22)</f>
        <v>0</v>
      </c>
      <c r="C22" s="239">
        <f>SUM(C24)</f>
        <v>0</v>
      </c>
      <c r="D22" s="240"/>
      <c r="E22" s="148">
        <f>SUM(F22,G22)</f>
        <v>0</v>
      </c>
      <c r="F22" s="239">
        <f>SUM(F24)</f>
        <v>0</v>
      </c>
      <c r="G22" s="240"/>
      <c r="H22" s="46">
        <f>SUM(H24)</f>
        <v>555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42">
        <f>SUM(C24,D24)</f>
        <v>0</v>
      </c>
      <c r="C24" s="214">
        <v>0</v>
      </c>
      <c r="D24" s="215"/>
      <c r="E24" s="42">
        <f>SUM(F24,G24)</f>
        <v>0</v>
      </c>
      <c r="F24" s="214">
        <v>0</v>
      </c>
      <c r="G24" s="215"/>
      <c r="H24" s="35">
        <v>555</v>
      </c>
    </row>
    <row r="25" ht="15.75" customHeight="1">
      <c r="A25" s="22" t="s">
        <v>123</v>
      </c>
    </row>
    <row r="26" spans="1:2" ht="16.5">
      <c r="A26" s="38"/>
      <c r="B26" s="38"/>
    </row>
    <row r="27" spans="1:2" ht="16.5">
      <c r="A27" s="38"/>
      <c r="B27" s="38"/>
    </row>
    <row r="28" spans="1:2" ht="16.5">
      <c r="A28" s="38"/>
      <c r="B28" s="38"/>
    </row>
    <row r="29" spans="1:2" ht="16.5">
      <c r="A29" s="38"/>
      <c r="B29" s="38"/>
    </row>
    <row r="30" spans="1:2" ht="16.5">
      <c r="A30" s="38"/>
      <c r="B30" s="38"/>
    </row>
    <row r="31" spans="1:2" ht="16.5">
      <c r="A31" s="38"/>
      <c r="B31" s="38"/>
    </row>
    <row r="32" spans="1:2" ht="16.5">
      <c r="A32" s="38"/>
      <c r="B32" s="38"/>
    </row>
    <row r="33" spans="1:2" ht="16.5">
      <c r="A33" s="38"/>
      <c r="B33" s="38"/>
    </row>
  </sheetData>
  <mergeCells count="6"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0.984251968503937" bottom="0.6692913385826772" header="0.31496062992125984" footer="0.31496062992125984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H33"/>
  <sheetViews>
    <sheetView zoomScale="78" zoomScaleNormal="78" workbookViewId="0" topLeftCell="A3">
      <selection activeCell="A3" sqref="A3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customHeight="1" hidden="1">
      <c r="A1" s="10"/>
      <c r="B1" s="10"/>
      <c r="C1" s="39"/>
      <c r="D1" s="39"/>
      <c r="E1" s="39"/>
      <c r="F1" s="39"/>
      <c r="G1" s="39"/>
      <c r="H1" s="39"/>
    </row>
    <row r="2" spans="1:8" ht="13.5" customHeight="1" hidden="1">
      <c r="A2" s="10"/>
      <c r="B2" s="10"/>
      <c r="C2" s="39"/>
      <c r="D2" s="39"/>
      <c r="E2" s="39"/>
      <c r="F2" s="39"/>
      <c r="G2" s="39"/>
      <c r="H2" s="39"/>
    </row>
    <row r="3" spans="1:8" s="17" customFormat="1" ht="57.75" customHeight="1">
      <c r="A3" s="15" t="s">
        <v>111</v>
      </c>
      <c r="B3" s="15"/>
      <c r="C3" s="15"/>
      <c r="D3" s="16"/>
      <c r="E3" s="16"/>
      <c r="F3" s="16"/>
      <c r="G3" s="16"/>
      <c r="H3" s="16"/>
    </row>
    <row r="4" spans="1:8" s="17" customFormat="1" ht="23.25" customHeight="1">
      <c r="A4" s="7" t="s">
        <v>0</v>
      </c>
      <c r="B4" s="138" t="s">
        <v>78</v>
      </c>
      <c r="C4" s="18" t="s">
        <v>77</v>
      </c>
      <c r="D4" s="19"/>
      <c r="E4" s="143" t="s">
        <v>75</v>
      </c>
      <c r="F4" s="20" t="s">
        <v>37</v>
      </c>
      <c r="G4" s="20"/>
      <c r="H4" s="101" t="s">
        <v>71</v>
      </c>
    </row>
    <row r="5" spans="1:8" ht="18" customHeight="1">
      <c r="A5" s="8" t="s">
        <v>49</v>
      </c>
      <c r="B5" s="141" t="s">
        <v>76</v>
      </c>
      <c r="C5" s="20" t="s">
        <v>4</v>
      </c>
      <c r="D5" s="142" t="s">
        <v>5</v>
      </c>
      <c r="E5" s="144" t="s">
        <v>76</v>
      </c>
      <c r="F5" s="20" t="s">
        <v>4</v>
      </c>
      <c r="G5" s="20" t="s">
        <v>5</v>
      </c>
      <c r="H5" s="21" t="s">
        <v>6</v>
      </c>
    </row>
    <row r="6" spans="1:8" ht="13.5" customHeight="1" hidden="1">
      <c r="A6" s="9" t="s">
        <v>35</v>
      </c>
      <c r="B6" s="9"/>
      <c r="C6" s="24">
        <v>114</v>
      </c>
      <c r="D6" s="25">
        <v>190</v>
      </c>
      <c r="E6" s="25"/>
      <c r="F6" s="25">
        <v>0</v>
      </c>
      <c r="G6" s="25">
        <v>0</v>
      </c>
      <c r="H6" s="24">
        <v>22100</v>
      </c>
    </row>
    <row r="7" spans="1:8" ht="13.5" customHeight="1" hidden="1">
      <c r="A7" s="9" t="s">
        <v>7</v>
      </c>
      <c r="B7" s="9"/>
      <c r="C7" s="24">
        <v>0</v>
      </c>
      <c r="D7" s="25">
        <v>0</v>
      </c>
      <c r="E7" s="25"/>
      <c r="F7" s="25">
        <v>0</v>
      </c>
      <c r="G7" s="25">
        <v>0</v>
      </c>
      <c r="H7" s="24">
        <v>0</v>
      </c>
    </row>
    <row r="8" spans="1:8" ht="13.5" customHeight="1" hidden="1">
      <c r="A8" s="10" t="s">
        <v>8</v>
      </c>
      <c r="B8" s="10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3.5" customHeight="1" hidden="1">
      <c r="A9" s="10" t="s">
        <v>9</v>
      </c>
      <c r="B9" s="10"/>
      <c r="C9" s="24">
        <v>0</v>
      </c>
      <c r="D9" s="25">
        <v>0</v>
      </c>
      <c r="E9" s="25"/>
      <c r="F9" s="25">
        <v>0</v>
      </c>
      <c r="G9" s="25">
        <v>0</v>
      </c>
      <c r="H9" s="40">
        <v>0</v>
      </c>
    </row>
    <row r="10" spans="1:8" ht="17.25" customHeight="1" hidden="1">
      <c r="A10" s="10" t="s">
        <v>10</v>
      </c>
      <c r="B10" s="10"/>
      <c r="C10" s="24">
        <v>0</v>
      </c>
      <c r="D10" s="25">
        <v>10</v>
      </c>
      <c r="E10" s="25"/>
      <c r="F10" s="25">
        <v>0</v>
      </c>
      <c r="G10" s="25">
        <v>123</v>
      </c>
      <c r="H10" s="40">
        <v>3346</v>
      </c>
    </row>
    <row r="11" spans="1:8" ht="17.25" customHeight="1" hidden="1">
      <c r="A11" s="10" t="s">
        <v>33</v>
      </c>
      <c r="B11" s="10"/>
      <c r="C11" s="24">
        <v>43</v>
      </c>
      <c r="D11" s="25">
        <v>600</v>
      </c>
      <c r="E11" s="25"/>
      <c r="F11" s="25">
        <v>0</v>
      </c>
      <c r="G11" s="25">
        <v>0</v>
      </c>
      <c r="H11" s="40">
        <v>61256</v>
      </c>
    </row>
    <row r="12" spans="1:8" ht="17.25" customHeight="1" hidden="1">
      <c r="A12" s="10" t="s">
        <v>36</v>
      </c>
      <c r="B12" s="10"/>
      <c r="C12" s="24">
        <v>0</v>
      </c>
      <c r="D12" s="24">
        <v>0</v>
      </c>
      <c r="E12" s="24"/>
      <c r="F12" s="24">
        <v>0</v>
      </c>
      <c r="G12" s="25">
        <v>0</v>
      </c>
      <c r="H12" s="24">
        <v>0</v>
      </c>
    </row>
    <row r="13" spans="1:8" ht="17.25" customHeight="1" hidden="1">
      <c r="A13" s="10" t="s">
        <v>38</v>
      </c>
      <c r="B13" s="42">
        <f aca="true" t="shared" si="0" ref="B13:B22">SUM(C13,D13)</f>
        <v>816</v>
      </c>
      <c r="C13" s="24">
        <v>0</v>
      </c>
      <c r="D13" s="40">
        <v>816</v>
      </c>
      <c r="E13" s="42">
        <f aca="true" t="shared" si="1" ref="E13:E22">SUM(F13,G13)</f>
        <v>0</v>
      </c>
      <c r="F13" s="40">
        <v>0</v>
      </c>
      <c r="G13" s="40">
        <v>0</v>
      </c>
      <c r="H13" s="40">
        <v>46100</v>
      </c>
    </row>
    <row r="14" spans="1:8" ht="17.25" customHeight="1" hidden="1">
      <c r="A14" s="10" t="s">
        <v>45</v>
      </c>
      <c r="B14" s="42">
        <f t="shared" si="0"/>
        <v>490</v>
      </c>
      <c r="C14" s="24">
        <v>0</v>
      </c>
      <c r="D14" s="40">
        <v>490</v>
      </c>
      <c r="E14" s="42">
        <f t="shared" si="1"/>
        <v>0</v>
      </c>
      <c r="F14" s="40">
        <v>0</v>
      </c>
      <c r="G14" s="40">
        <v>0</v>
      </c>
      <c r="H14" s="40">
        <v>7400</v>
      </c>
    </row>
    <row r="15" spans="1:8" ht="17.25" customHeight="1" hidden="1">
      <c r="A15" s="156" t="s">
        <v>83</v>
      </c>
      <c r="B15" s="42">
        <f t="shared" si="0"/>
        <v>1025</v>
      </c>
      <c r="C15" s="24">
        <v>15</v>
      </c>
      <c r="D15" s="40">
        <v>1010</v>
      </c>
      <c r="E15" s="42">
        <f t="shared" si="1"/>
        <v>0</v>
      </c>
      <c r="F15" s="40">
        <v>0</v>
      </c>
      <c r="G15" s="40">
        <v>0</v>
      </c>
      <c r="H15" s="40">
        <v>15700</v>
      </c>
    </row>
    <row r="16" spans="1:8" ht="17.25" customHeight="1" hidden="1">
      <c r="A16" s="156" t="s">
        <v>84</v>
      </c>
      <c r="B16" s="42">
        <f t="shared" si="0"/>
        <v>80</v>
      </c>
      <c r="C16" s="24">
        <v>0</v>
      </c>
      <c r="D16" s="40">
        <v>80</v>
      </c>
      <c r="E16" s="42">
        <f t="shared" si="1"/>
        <v>0</v>
      </c>
      <c r="F16" s="40">
        <v>0</v>
      </c>
      <c r="G16" s="40">
        <v>0</v>
      </c>
      <c r="H16" s="40">
        <v>1500</v>
      </c>
    </row>
    <row r="17" spans="1:8" ht="17.25" customHeight="1" hidden="1">
      <c r="A17" s="156" t="s">
        <v>85</v>
      </c>
      <c r="B17" s="42">
        <f t="shared" si="0"/>
        <v>90</v>
      </c>
      <c r="C17" s="24">
        <v>90</v>
      </c>
      <c r="D17" s="40"/>
      <c r="E17" s="42">
        <f t="shared" si="1"/>
        <v>0</v>
      </c>
      <c r="F17" s="40">
        <v>0</v>
      </c>
      <c r="G17" s="40"/>
      <c r="H17" s="40">
        <v>5000</v>
      </c>
    </row>
    <row r="18" spans="1:8" ht="17.25" customHeight="1">
      <c r="A18" s="156" t="s">
        <v>86</v>
      </c>
      <c r="B18" s="42">
        <f t="shared" si="0"/>
        <v>0</v>
      </c>
      <c r="C18" s="42">
        <v>0</v>
      </c>
      <c r="D18" s="42">
        <v>0</v>
      </c>
      <c r="E18" s="42">
        <f t="shared" si="1"/>
        <v>0</v>
      </c>
      <c r="F18" s="42">
        <v>0</v>
      </c>
      <c r="G18" s="42">
        <v>0</v>
      </c>
      <c r="H18" s="26">
        <v>0</v>
      </c>
    </row>
    <row r="19" spans="1:8" ht="17.25" customHeight="1">
      <c r="A19" s="156" t="s">
        <v>87</v>
      </c>
      <c r="B19" s="42">
        <f t="shared" si="0"/>
        <v>0</v>
      </c>
      <c r="C19" s="39">
        <v>0</v>
      </c>
      <c r="D19" s="39"/>
      <c r="E19" s="42">
        <f t="shared" si="1"/>
        <v>0</v>
      </c>
      <c r="F19" s="39">
        <v>0</v>
      </c>
      <c r="G19" s="39"/>
      <c r="H19" s="26">
        <v>0</v>
      </c>
    </row>
    <row r="20" spans="1:8" ht="17.25" customHeight="1">
      <c r="A20" s="156" t="s">
        <v>91</v>
      </c>
      <c r="B20" s="42">
        <f t="shared" si="0"/>
        <v>26</v>
      </c>
      <c r="C20" s="39">
        <v>26</v>
      </c>
      <c r="D20" s="39"/>
      <c r="E20" s="42">
        <f t="shared" si="1"/>
        <v>0</v>
      </c>
      <c r="F20" s="39">
        <v>0</v>
      </c>
      <c r="G20" s="39"/>
      <c r="H20" s="39">
        <v>130</v>
      </c>
    </row>
    <row r="21" spans="1:8" ht="17.25" customHeight="1">
      <c r="A21" s="156" t="s">
        <v>101</v>
      </c>
      <c r="B21" s="42">
        <f>SUM(C21,D21)</f>
        <v>0</v>
      </c>
      <c r="C21" s="39">
        <v>0</v>
      </c>
      <c r="D21" s="39"/>
      <c r="E21" s="42">
        <f>SUM(F21,G21)</f>
        <v>0</v>
      </c>
      <c r="F21" s="39">
        <v>0</v>
      </c>
      <c r="G21" s="39"/>
      <c r="H21" s="39">
        <v>0</v>
      </c>
    </row>
    <row r="22" spans="1:8" ht="17.25" customHeight="1">
      <c r="A22" s="156" t="s">
        <v>118</v>
      </c>
      <c r="B22" s="42">
        <f t="shared" si="0"/>
        <v>0</v>
      </c>
      <c r="C22" s="222">
        <f>SUM(C28,C24)</f>
        <v>0</v>
      </c>
      <c r="D22" s="221"/>
      <c r="E22" s="42">
        <f t="shared" si="1"/>
        <v>0</v>
      </c>
      <c r="F22" s="222">
        <f>SUM(F28,F24)</f>
        <v>0</v>
      </c>
      <c r="G22" s="221"/>
      <c r="H22" s="39">
        <f>SUM(H24,H28)</f>
        <v>0</v>
      </c>
    </row>
    <row r="23" spans="1:8" ht="17.25" customHeight="1">
      <c r="A23" s="58"/>
      <c r="B23" s="146"/>
      <c r="C23" s="145"/>
      <c r="D23" s="145"/>
      <c r="E23" s="145"/>
      <c r="F23" s="145"/>
      <c r="G23" s="145"/>
      <c r="H23" s="44"/>
    </row>
    <row r="24" spans="1:8" ht="17.25" customHeight="1" hidden="1">
      <c r="A24" s="55" t="s">
        <v>52</v>
      </c>
      <c r="B24" s="148">
        <f>SUM(C24,D24)</f>
        <v>0</v>
      </c>
      <c r="C24" s="223">
        <f>SUM(C26)</f>
        <v>0</v>
      </c>
      <c r="D24" s="224"/>
      <c r="E24" s="148">
        <f>SUM(F24,G24)</f>
        <v>0</v>
      </c>
      <c r="F24" s="225">
        <f>SUM(F26)</f>
        <v>0</v>
      </c>
      <c r="G24" s="226"/>
      <c r="H24" s="45">
        <f>SUM(H26)</f>
        <v>0</v>
      </c>
    </row>
    <row r="25" spans="1:8" ht="16.5" customHeight="1" hidden="1">
      <c r="A25" s="41"/>
      <c r="B25" s="150"/>
      <c r="C25" s="149"/>
      <c r="D25" s="149"/>
      <c r="E25" s="149"/>
      <c r="F25" s="56"/>
      <c r="G25" s="56"/>
      <c r="H25" s="39"/>
    </row>
    <row r="26" spans="1:8" s="43" customFormat="1" ht="16.5" customHeight="1" hidden="1">
      <c r="A26" s="23" t="s">
        <v>34</v>
      </c>
      <c r="B26" s="42">
        <f>SUM(C26,D26)</f>
        <v>0</v>
      </c>
      <c r="C26" s="243">
        <v>0</v>
      </c>
      <c r="D26" s="244"/>
      <c r="E26" s="42">
        <f>SUM(F26,G26)</f>
        <v>0</v>
      </c>
      <c r="F26" s="232">
        <v>0</v>
      </c>
      <c r="G26" s="231"/>
      <c r="H26" s="38">
        <v>0</v>
      </c>
    </row>
    <row r="27" spans="1:8" ht="16.5" customHeight="1" hidden="1">
      <c r="A27" s="37"/>
      <c r="B27" s="123"/>
      <c r="C27" s="123"/>
      <c r="D27" s="151"/>
      <c r="E27" s="151"/>
      <c r="F27" s="38"/>
      <c r="G27" s="38"/>
      <c r="H27" s="38"/>
    </row>
    <row r="28" spans="1:8" ht="16.5" customHeight="1" hidden="1">
      <c r="A28" s="55" t="s">
        <v>50</v>
      </c>
      <c r="B28" s="148">
        <f>SUM(C28,D28)</f>
        <v>0</v>
      </c>
      <c r="C28" s="225">
        <f>SUM(C30)</f>
        <v>0</v>
      </c>
      <c r="D28" s="226"/>
      <c r="E28" s="148">
        <f>SUM(F28,G28)</f>
        <v>0</v>
      </c>
      <c r="F28" s="225">
        <f>SUM(F30)</f>
        <v>0</v>
      </c>
      <c r="G28" s="226"/>
      <c r="H28" s="55">
        <f>SUM(H30)</f>
        <v>0</v>
      </c>
    </row>
    <row r="29" spans="1:8" ht="16.5" customHeight="1" hidden="1">
      <c r="A29" s="32"/>
      <c r="B29" s="38"/>
      <c r="C29" s="105"/>
      <c r="D29" s="106"/>
      <c r="E29" s="117"/>
      <c r="F29" s="31"/>
      <c r="G29" s="30"/>
      <c r="H29" s="29"/>
    </row>
    <row r="30" spans="1:8" ht="16.5" customHeight="1" hidden="1">
      <c r="A30" s="65" t="s">
        <v>34</v>
      </c>
      <c r="B30" s="65"/>
      <c r="C30" s="214">
        <v>0</v>
      </c>
      <c r="D30" s="215"/>
      <c r="E30" s="136"/>
      <c r="F30" s="214">
        <v>0</v>
      </c>
      <c r="G30" s="215"/>
      <c r="H30" s="44">
        <v>0</v>
      </c>
    </row>
    <row r="31" spans="1:8" ht="16.5">
      <c r="A31" s="22" t="s">
        <v>123</v>
      </c>
      <c r="C31" s="38"/>
      <c r="D31" s="38"/>
      <c r="E31" s="38"/>
      <c r="F31" s="38"/>
      <c r="G31" s="38"/>
      <c r="H31" s="38"/>
    </row>
    <row r="32" spans="1:8" ht="16.5">
      <c r="A32" s="38"/>
      <c r="B32" s="38"/>
      <c r="C32" s="38"/>
      <c r="D32" s="38"/>
      <c r="E32" s="38"/>
      <c r="F32" s="38"/>
      <c r="G32" s="38"/>
      <c r="H32" s="38"/>
    </row>
    <row r="33" spans="1:8" ht="16.5">
      <c r="A33" s="38"/>
      <c r="B33" s="38"/>
      <c r="C33" s="38"/>
      <c r="D33" s="38"/>
      <c r="E33" s="38"/>
      <c r="F33" s="38"/>
      <c r="G33" s="38"/>
      <c r="H33" s="38"/>
    </row>
  </sheetData>
  <mergeCells count="10">
    <mergeCell ref="C30:D30"/>
    <mergeCell ref="F30:G30"/>
    <mergeCell ref="C26:D26"/>
    <mergeCell ref="F26:G26"/>
    <mergeCell ref="C28:D28"/>
    <mergeCell ref="F28:G28"/>
    <mergeCell ref="C22:D22"/>
    <mergeCell ref="F22:G22"/>
    <mergeCell ref="C24:D24"/>
    <mergeCell ref="F24:G24"/>
  </mergeCells>
  <printOptions horizontalCentered="1"/>
  <pageMargins left="0.5905511811023623" right="0.7874015748031497" top="0.7874015748031497" bottom="0.5905511811023623" header="0.31496062992125984" footer="0.31496062992125984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H40"/>
  <sheetViews>
    <sheetView zoomScale="78" zoomScaleNormal="78" workbookViewId="0" topLeftCell="A11">
      <selection activeCell="A11" sqref="A1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hidden="1">
      <c r="A1" s="30" t="s">
        <v>47</v>
      </c>
      <c r="B1" s="42">
        <f>SUM(C1,D1)</f>
        <v>0</v>
      </c>
      <c r="C1" s="108">
        <f>SUM(C3:C4)</f>
        <v>0</v>
      </c>
      <c r="D1" s="164"/>
      <c r="E1" s="42">
        <f>SUM(F1,G1)</f>
        <v>0</v>
      </c>
      <c r="F1" s="108">
        <f>SUM(F3:F4)</f>
        <v>0</v>
      </c>
      <c r="G1" s="164"/>
      <c r="H1" s="26">
        <f>SUM(H3:H4)</f>
        <v>0</v>
      </c>
    </row>
    <row r="2" spans="1:8" ht="10.5" customHeight="1" hidden="1">
      <c r="A2" s="1"/>
      <c r="B2" s="157"/>
      <c r="C2" s="109"/>
      <c r="D2" s="115"/>
      <c r="E2" s="110"/>
      <c r="F2" s="109"/>
      <c r="G2" s="115"/>
      <c r="H2" s="31"/>
    </row>
    <row r="3" spans="1:8" ht="16.5" hidden="1">
      <c r="A3" s="68" t="s">
        <v>69</v>
      </c>
      <c r="B3" s="148">
        <f>SUM(C3,D3)</f>
        <v>0</v>
      </c>
      <c r="C3" s="111">
        <v>0</v>
      </c>
      <c r="D3" s="161"/>
      <c r="E3" s="148">
        <f>SUM(F3,G3)</f>
        <v>0</v>
      </c>
      <c r="F3" s="111">
        <v>0</v>
      </c>
      <c r="G3" s="161"/>
      <c r="H3" s="35">
        <v>0</v>
      </c>
    </row>
    <row r="4" spans="1:8" ht="16.5" hidden="1">
      <c r="A4" s="156"/>
      <c r="B4" s="157"/>
      <c r="C4" s="109"/>
      <c r="D4" s="115"/>
      <c r="E4" s="110"/>
      <c r="F4" s="109"/>
      <c r="G4" s="115"/>
      <c r="H4" s="31"/>
    </row>
    <row r="5" spans="1:8" ht="16.5" hidden="1">
      <c r="A5" s="169"/>
      <c r="B5" s="10"/>
      <c r="C5" s="107"/>
      <c r="D5" s="107"/>
      <c r="E5" s="107"/>
      <c r="F5" s="107"/>
      <c r="G5" s="107"/>
      <c r="H5" s="56"/>
    </row>
    <row r="6" spans="1:8" ht="15" customHeight="1" hidden="1">
      <c r="A6" s="30" t="s">
        <v>40</v>
      </c>
      <c r="B6" s="42">
        <f>SUM(C6,D6)</f>
        <v>0</v>
      </c>
      <c r="C6" s="109">
        <f>SUM(C8)</f>
        <v>0</v>
      </c>
      <c r="D6" s="115"/>
      <c r="E6" s="42">
        <f>SUM(F6,G6)</f>
        <v>0</v>
      </c>
      <c r="F6" s="109">
        <f>SUM(F8)</f>
        <v>0</v>
      </c>
      <c r="G6" s="115"/>
      <c r="H6" s="31">
        <f>SUM(H8)</f>
        <v>0</v>
      </c>
    </row>
    <row r="7" spans="1:8" ht="9.75" customHeight="1" hidden="1">
      <c r="A7" s="32"/>
      <c r="B7" s="151"/>
      <c r="C7" s="109"/>
      <c r="D7" s="115"/>
      <c r="E7" s="110"/>
      <c r="F7" s="109"/>
      <c r="G7" s="115"/>
      <c r="H7" s="29"/>
    </row>
    <row r="8" spans="1:8" ht="15" customHeight="1" hidden="1">
      <c r="A8" s="2"/>
      <c r="B8" s="42">
        <f>SUM(C8,D8)</f>
        <v>0</v>
      </c>
      <c r="C8" s="165">
        <v>0</v>
      </c>
      <c r="D8" s="166"/>
      <c r="E8" s="42">
        <f>SUM(F8,G8)</f>
        <v>0</v>
      </c>
      <c r="F8" s="165">
        <v>0</v>
      </c>
      <c r="G8" s="166"/>
      <c r="H8" s="53">
        <v>0</v>
      </c>
    </row>
    <row r="9" spans="1:8" ht="16.5" hidden="1">
      <c r="A9" s="36"/>
      <c r="B9" s="148">
        <f>SUM(C9,D9)</f>
        <v>0</v>
      </c>
      <c r="C9" s="111">
        <v>0</v>
      </c>
      <c r="D9" s="161"/>
      <c r="E9" s="148">
        <f>SUM(F9,G9)</f>
        <v>0</v>
      </c>
      <c r="F9" s="111">
        <v>0</v>
      </c>
      <c r="G9" s="161"/>
      <c r="H9" s="44">
        <v>0</v>
      </c>
    </row>
    <row r="10" ht="40.5" customHeight="1" hidden="1"/>
    <row r="11" spans="1:8" s="17" customFormat="1" ht="57.75" customHeight="1">
      <c r="A11" s="15" t="s">
        <v>115</v>
      </c>
      <c r="B11" s="15"/>
      <c r="C11" s="16"/>
      <c r="D11" s="16"/>
      <c r="E11" s="16"/>
      <c r="F11" s="16"/>
      <c r="G11" s="16"/>
      <c r="H11" s="16"/>
    </row>
    <row r="12" spans="1:8" s="17" customFormat="1" ht="23.25" customHeight="1">
      <c r="A12" s="7" t="s">
        <v>0</v>
      </c>
      <c r="B12" s="138" t="s">
        <v>78</v>
      </c>
      <c r="C12" s="18" t="s">
        <v>77</v>
      </c>
      <c r="D12" s="19"/>
      <c r="E12" s="143" t="s">
        <v>75</v>
      </c>
      <c r="F12" s="20" t="s">
        <v>37</v>
      </c>
      <c r="G12" s="20"/>
      <c r="H12" s="101" t="s">
        <v>71</v>
      </c>
    </row>
    <row r="13" spans="1:8" ht="18" customHeight="1">
      <c r="A13" s="8" t="s">
        <v>49</v>
      </c>
      <c r="B13" s="141" t="s">
        <v>76</v>
      </c>
      <c r="C13" s="20" t="s">
        <v>4</v>
      </c>
      <c r="D13" s="142" t="s">
        <v>5</v>
      </c>
      <c r="E13" s="144" t="s">
        <v>76</v>
      </c>
      <c r="F13" s="20" t="s">
        <v>4</v>
      </c>
      <c r="G13" s="20" t="s">
        <v>5</v>
      </c>
      <c r="H13" s="21" t="s">
        <v>6</v>
      </c>
    </row>
    <row r="14" spans="1:8" ht="15.75" customHeight="1" hidden="1">
      <c r="A14" s="23" t="s">
        <v>35</v>
      </c>
      <c r="B14" s="23"/>
      <c r="C14" s="24" t="s">
        <v>32</v>
      </c>
      <c r="D14" s="25" t="s">
        <v>32</v>
      </c>
      <c r="E14" s="25"/>
      <c r="F14" s="25" t="s">
        <v>32</v>
      </c>
      <c r="G14" s="25" t="s">
        <v>32</v>
      </c>
      <c r="H14" s="33" t="s">
        <v>32</v>
      </c>
    </row>
    <row r="15" spans="1:8" ht="15.75" customHeight="1" hidden="1">
      <c r="A15" s="23" t="s">
        <v>7</v>
      </c>
      <c r="B15" s="23"/>
      <c r="C15" s="24" t="s">
        <v>32</v>
      </c>
      <c r="D15" s="25" t="s">
        <v>32</v>
      </c>
      <c r="E15" s="25"/>
      <c r="F15" s="25" t="s">
        <v>32</v>
      </c>
      <c r="G15" s="25" t="s">
        <v>32</v>
      </c>
      <c r="H15" s="24" t="s">
        <v>32</v>
      </c>
    </row>
    <row r="16" spans="1:8" ht="15.75" customHeight="1" hidden="1">
      <c r="A16" s="23" t="s">
        <v>8</v>
      </c>
      <c r="B16" s="23"/>
      <c r="C16" s="24" t="s">
        <v>32</v>
      </c>
      <c r="D16" s="25" t="s">
        <v>32</v>
      </c>
      <c r="E16" s="25"/>
      <c r="F16" s="25" t="s">
        <v>32</v>
      </c>
      <c r="G16" s="25" t="s">
        <v>32</v>
      </c>
      <c r="H16" s="24" t="s">
        <v>32</v>
      </c>
    </row>
    <row r="17" spans="1:8" ht="15.75" customHeight="1" hidden="1">
      <c r="A17" s="23" t="s">
        <v>9</v>
      </c>
      <c r="B17" s="23"/>
      <c r="C17" s="24">
        <v>0</v>
      </c>
      <c r="D17" s="25">
        <v>100</v>
      </c>
      <c r="E17" s="25"/>
      <c r="F17" s="25" t="s">
        <v>32</v>
      </c>
      <c r="G17" s="25" t="s">
        <v>32</v>
      </c>
      <c r="H17" s="24">
        <v>4370</v>
      </c>
    </row>
    <row r="18" spans="1:8" ht="15" customHeight="1" hidden="1">
      <c r="A18" s="23" t="s">
        <v>10</v>
      </c>
      <c r="B18" s="23"/>
      <c r="C18" s="24">
        <v>0</v>
      </c>
      <c r="D18" s="25">
        <v>0</v>
      </c>
      <c r="E18" s="25"/>
      <c r="F18" s="25">
        <v>0</v>
      </c>
      <c r="G18" s="25">
        <v>0</v>
      </c>
      <c r="H18" s="24">
        <v>0</v>
      </c>
    </row>
    <row r="19" spans="1:8" ht="15" customHeight="1" hidden="1">
      <c r="A19" s="23" t="s">
        <v>33</v>
      </c>
      <c r="B19" s="23"/>
      <c r="C19" s="24">
        <v>761</v>
      </c>
      <c r="D19" s="25">
        <v>0</v>
      </c>
      <c r="E19" s="25"/>
      <c r="F19" s="25">
        <v>0</v>
      </c>
      <c r="G19" s="25">
        <v>0</v>
      </c>
      <c r="H19" s="24">
        <v>15233</v>
      </c>
    </row>
    <row r="20" spans="1:8" s="100" customFormat="1" ht="15" customHeight="1" hidden="1">
      <c r="A20" s="9" t="s">
        <v>36</v>
      </c>
      <c r="B20" s="9"/>
      <c r="C20" s="25">
        <v>0</v>
      </c>
      <c r="D20" s="25">
        <v>0</v>
      </c>
      <c r="E20" s="25"/>
      <c r="F20" s="25">
        <v>0</v>
      </c>
      <c r="G20" s="25">
        <v>0</v>
      </c>
      <c r="H20" s="24">
        <v>0</v>
      </c>
    </row>
    <row r="21" spans="1:8" s="100" customFormat="1" ht="15" customHeight="1" hidden="1">
      <c r="A21" s="9" t="s">
        <v>38</v>
      </c>
      <c r="B21" s="42">
        <f>SUM(C21,D21)</f>
        <v>0</v>
      </c>
      <c r="C21" s="24">
        <v>0</v>
      </c>
      <c r="D21" s="40">
        <v>0</v>
      </c>
      <c r="E21" s="42">
        <f>SUM(F21,G21)</f>
        <v>0</v>
      </c>
      <c r="F21" s="40">
        <v>0</v>
      </c>
      <c r="G21" s="40">
        <v>0</v>
      </c>
      <c r="H21" s="40">
        <v>0</v>
      </c>
    </row>
    <row r="22" spans="1:8" s="100" customFormat="1" ht="15" customHeight="1" hidden="1">
      <c r="A22" s="9" t="s">
        <v>45</v>
      </c>
      <c r="B22" s="42">
        <f>SUM(C22,D22)</f>
        <v>0</v>
      </c>
      <c r="C22" s="24">
        <v>0</v>
      </c>
      <c r="D22" s="40">
        <v>0</v>
      </c>
      <c r="E22" s="42">
        <f>SUM(F22,G22)</f>
        <v>0</v>
      </c>
      <c r="F22" s="40">
        <v>0</v>
      </c>
      <c r="G22" s="40">
        <v>0</v>
      </c>
      <c r="H22" s="40">
        <v>0</v>
      </c>
    </row>
    <row r="23" spans="1:8" s="100" customFormat="1" ht="15" customHeight="1" hidden="1">
      <c r="A23" s="156" t="s">
        <v>83</v>
      </c>
      <c r="B23" s="42">
        <f>SUM(C23,D23)</f>
        <v>0</v>
      </c>
      <c r="C23" s="24">
        <v>0</v>
      </c>
      <c r="D23" s="40">
        <v>0</v>
      </c>
      <c r="E23" s="42">
        <f>SUM(F23,G23)</f>
        <v>0</v>
      </c>
      <c r="F23" s="40">
        <v>0</v>
      </c>
      <c r="G23" s="40">
        <v>0</v>
      </c>
      <c r="H23" s="40">
        <v>0</v>
      </c>
    </row>
    <row r="24" spans="1:8" s="100" customFormat="1" ht="15" customHeight="1" hidden="1">
      <c r="A24" s="156" t="s">
        <v>84</v>
      </c>
      <c r="B24" s="42">
        <f>SUM(C24,D24)</f>
        <v>0</v>
      </c>
      <c r="C24" s="24">
        <v>0</v>
      </c>
      <c r="D24" s="40">
        <v>0</v>
      </c>
      <c r="E24" s="42">
        <f>SUM(F24,G24)</f>
        <v>0</v>
      </c>
      <c r="F24" s="40">
        <v>0</v>
      </c>
      <c r="G24" s="40">
        <v>0</v>
      </c>
      <c r="H24" s="40">
        <v>0</v>
      </c>
    </row>
    <row r="25" spans="1:8" s="100" customFormat="1" ht="15" customHeight="1" hidden="1">
      <c r="A25" s="156" t="s">
        <v>85</v>
      </c>
      <c r="B25" s="42">
        <v>0</v>
      </c>
      <c r="C25" s="24"/>
      <c r="D25" s="40"/>
      <c r="E25" s="42">
        <v>0</v>
      </c>
      <c r="F25" s="40"/>
      <c r="G25" s="40"/>
      <c r="H25" s="40">
        <v>0</v>
      </c>
    </row>
    <row r="26" spans="1:8" s="100" customFormat="1" ht="15" customHeight="1">
      <c r="A26" s="156" t="s">
        <v>86</v>
      </c>
      <c r="B26" s="42">
        <v>0</v>
      </c>
      <c r="C26" s="24"/>
      <c r="D26" s="40"/>
      <c r="E26" s="42">
        <v>0</v>
      </c>
      <c r="F26" s="40"/>
      <c r="G26" s="40"/>
      <c r="H26" s="40">
        <v>0</v>
      </c>
    </row>
    <row r="27" spans="1:8" s="100" customFormat="1" ht="15" customHeight="1">
      <c r="A27" s="156" t="s">
        <v>87</v>
      </c>
      <c r="B27" s="42">
        <v>0</v>
      </c>
      <c r="C27" s="24"/>
      <c r="D27" s="40"/>
      <c r="E27" s="42">
        <v>0</v>
      </c>
      <c r="F27" s="40"/>
      <c r="G27" s="40"/>
      <c r="H27" s="40">
        <v>0</v>
      </c>
    </row>
    <row r="28" spans="1:8" s="100" customFormat="1" ht="15" customHeight="1">
      <c r="A28" s="156" t="s">
        <v>91</v>
      </c>
      <c r="B28" s="42">
        <v>0</v>
      </c>
      <c r="C28" s="24"/>
      <c r="D28" s="40"/>
      <c r="E28" s="42">
        <v>0</v>
      </c>
      <c r="F28" s="40"/>
      <c r="G28" s="40"/>
      <c r="H28" s="40">
        <v>0</v>
      </c>
    </row>
    <row r="29" spans="1:8" s="100" customFormat="1" ht="15" customHeight="1">
      <c r="A29" s="156" t="s">
        <v>101</v>
      </c>
      <c r="B29" s="42">
        <f>SUM(C29,D29)</f>
        <v>449</v>
      </c>
      <c r="C29" s="24">
        <v>449</v>
      </c>
      <c r="D29" s="40"/>
      <c r="E29" s="42">
        <f>SUM(F29,G29)</f>
        <v>0</v>
      </c>
      <c r="F29" s="40">
        <v>0</v>
      </c>
      <c r="G29" s="40"/>
      <c r="H29" s="40">
        <v>24136</v>
      </c>
    </row>
    <row r="30" spans="1:8" s="100" customFormat="1" ht="15" customHeight="1">
      <c r="A30" s="156" t="s">
        <v>118</v>
      </c>
      <c r="B30" s="42">
        <f>SUM(C30,D30)</f>
        <v>0</v>
      </c>
      <c r="C30" s="199">
        <f>SUM(C32)</f>
        <v>0</v>
      </c>
      <c r="D30" s="204"/>
      <c r="E30" s="42">
        <f>SUM(F30,G30)</f>
        <v>0</v>
      </c>
      <c r="F30" s="222">
        <f>SUM(F34)</f>
        <v>0</v>
      </c>
      <c r="G30" s="221"/>
      <c r="H30" s="39">
        <f>SUM(H32)</f>
        <v>0</v>
      </c>
    </row>
    <row r="31" spans="1:8" ht="15" customHeight="1">
      <c r="A31" s="34"/>
      <c r="B31" s="145"/>
      <c r="C31" s="190"/>
      <c r="D31" s="190"/>
      <c r="E31" s="145"/>
      <c r="F31" s="145"/>
      <c r="G31" s="145"/>
      <c r="H31" s="35"/>
    </row>
    <row r="32" spans="1:8" ht="15" customHeight="1" hidden="1">
      <c r="A32" s="34" t="s">
        <v>120</v>
      </c>
      <c r="B32" s="148">
        <f>SUM(C32,D32)</f>
        <v>0</v>
      </c>
      <c r="C32" s="201">
        <f>SUM(C34)</f>
        <v>0</v>
      </c>
      <c r="D32" s="202"/>
      <c r="E32" s="148">
        <f>SUM(F32,G32)</f>
        <v>0</v>
      </c>
      <c r="F32" s="223">
        <f>SUM(F34)</f>
        <v>0</v>
      </c>
      <c r="G32" s="224"/>
      <c r="H32" s="46">
        <f>SUM(H34)</f>
        <v>0</v>
      </c>
    </row>
    <row r="33" spans="1:8" ht="15" customHeight="1" hidden="1">
      <c r="A33" s="30"/>
      <c r="B33" s="56"/>
      <c r="C33" s="186"/>
      <c r="D33" s="187"/>
      <c r="E33" s="56"/>
      <c r="F33" s="31"/>
      <c r="G33" s="30"/>
      <c r="H33" s="31"/>
    </row>
    <row r="34" spans="1:8" ht="15" customHeight="1" hidden="1">
      <c r="A34" s="64" t="s">
        <v>34</v>
      </c>
      <c r="B34" s="42">
        <f>SUM(C34,D34)</f>
        <v>0</v>
      </c>
      <c r="C34" s="227">
        <v>0</v>
      </c>
      <c r="D34" s="228"/>
      <c r="E34" s="42">
        <f>SUM(F34,G34)</f>
        <v>0</v>
      </c>
      <c r="F34" s="214">
        <v>0</v>
      </c>
      <c r="G34" s="215"/>
      <c r="H34" s="35">
        <v>0</v>
      </c>
    </row>
    <row r="35" spans="1:8" ht="16.5">
      <c r="A35" s="22" t="s">
        <v>123</v>
      </c>
      <c r="C35" s="38"/>
      <c r="D35" s="38"/>
      <c r="E35" s="38"/>
      <c r="F35" s="38"/>
      <c r="G35" s="38"/>
      <c r="H35" s="38"/>
    </row>
    <row r="36" spans="1:8" ht="16.5">
      <c r="A36" s="38"/>
      <c r="B36" s="38"/>
      <c r="C36" s="38"/>
      <c r="D36" s="38"/>
      <c r="E36" s="38"/>
      <c r="F36" s="38"/>
      <c r="G36" s="38"/>
      <c r="H36" s="38"/>
    </row>
    <row r="37" spans="1:8" ht="16.5">
      <c r="A37" s="38"/>
      <c r="B37" s="38"/>
      <c r="C37" s="38"/>
      <c r="D37" s="38"/>
      <c r="E37" s="38"/>
      <c r="F37" s="38"/>
      <c r="G37" s="38"/>
      <c r="H37" s="38"/>
    </row>
    <row r="38" spans="1:8" ht="16.5">
      <c r="A38" s="38"/>
      <c r="B38" s="38"/>
      <c r="C38" s="38"/>
      <c r="D38" s="38"/>
      <c r="E38" s="38"/>
      <c r="F38" s="38"/>
      <c r="G38" s="38"/>
      <c r="H38" s="38"/>
    </row>
    <row r="39" spans="1:8" ht="16.5">
      <c r="A39" s="38"/>
      <c r="B39" s="38"/>
      <c r="C39" s="38"/>
      <c r="D39" s="38"/>
      <c r="E39" s="38"/>
      <c r="F39" s="38"/>
      <c r="G39" s="38"/>
      <c r="H39" s="38"/>
    </row>
    <row r="40" spans="1:8" ht="16.5">
      <c r="A40" s="38"/>
      <c r="B40" s="38"/>
      <c r="C40" s="38"/>
      <c r="D40" s="38"/>
      <c r="E40" s="38"/>
      <c r="F40" s="38"/>
      <c r="G40" s="38"/>
      <c r="H40" s="38"/>
    </row>
  </sheetData>
  <mergeCells count="6">
    <mergeCell ref="C34:D34"/>
    <mergeCell ref="F34:G34"/>
    <mergeCell ref="C30:D30"/>
    <mergeCell ref="F30:G30"/>
    <mergeCell ref="C32:D32"/>
    <mergeCell ref="F32:G32"/>
  </mergeCells>
  <printOptions horizontalCentered="1"/>
  <pageMargins left="0.5905511811023623" right="0.7874015748031497" top="4.52755905511811" bottom="0.7874015748031497" header="0.31496062992125984" footer="0.3149606299212598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7"/>
  <sheetViews>
    <sheetView zoomScale="78" zoomScaleNormal="78" workbookViewId="0" topLeftCell="A6">
      <selection activeCell="A6" sqref="A6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customHeight="1" hidden="1">
      <c r="A1" s="30" t="s">
        <v>56</v>
      </c>
      <c r="B1" s="56"/>
      <c r="C1" s="108">
        <f>SUM(C3:C6)</f>
        <v>0</v>
      </c>
      <c r="D1" s="108"/>
      <c r="E1" s="108"/>
      <c r="F1" s="108">
        <f>SUM(F3:F6)</f>
        <v>0</v>
      </c>
      <c r="G1" s="108"/>
      <c r="H1" s="26">
        <f>SUM(H3:H6)</f>
        <v>0</v>
      </c>
    </row>
    <row r="2" spans="1:8" ht="16.5" customHeight="1" hidden="1">
      <c r="A2" s="10"/>
      <c r="B2" s="10"/>
      <c r="C2" s="109"/>
      <c r="D2" s="109"/>
      <c r="E2" s="109"/>
      <c r="F2" s="109"/>
      <c r="G2" s="109"/>
      <c r="H2" s="31"/>
    </row>
    <row r="3" spans="1:8" ht="16.5" customHeight="1" hidden="1">
      <c r="A3" s="69" t="s">
        <v>58</v>
      </c>
      <c r="B3" s="140"/>
      <c r="C3" s="111">
        <v>0</v>
      </c>
      <c r="D3" s="111"/>
      <c r="E3" s="111"/>
      <c r="F3" s="111">
        <v>0</v>
      </c>
      <c r="G3" s="111"/>
      <c r="H3" s="35">
        <v>0</v>
      </c>
    </row>
    <row r="4" spans="1:8" ht="41.25" customHeight="1" hidden="1">
      <c r="A4" s="70"/>
      <c r="B4" s="70"/>
      <c r="C4" s="56"/>
      <c r="D4" s="56"/>
      <c r="E4" s="56"/>
      <c r="F4" s="56"/>
      <c r="G4" s="56"/>
      <c r="H4" s="56"/>
    </row>
    <row r="5" spans="1:8" ht="41.25" customHeight="1" hidden="1">
      <c r="A5" s="70"/>
      <c r="B5" s="70"/>
      <c r="C5" s="56"/>
      <c r="D5" s="56"/>
      <c r="E5" s="56"/>
      <c r="F5" s="56"/>
      <c r="G5" s="56"/>
      <c r="H5" s="56"/>
    </row>
    <row r="6" spans="1:8" s="17" customFormat="1" ht="57.75" customHeight="1">
      <c r="A6" s="15" t="s">
        <v>116</v>
      </c>
      <c r="B6" s="15"/>
      <c r="C6" s="16"/>
      <c r="D6" s="16"/>
      <c r="E6" s="16"/>
      <c r="F6" s="16"/>
      <c r="G6" s="16"/>
      <c r="H6" s="16"/>
    </row>
    <row r="7" spans="1:8" s="17" customFormat="1" ht="23.25" customHeight="1">
      <c r="A7" s="7" t="s">
        <v>0</v>
      </c>
      <c r="B7" s="138" t="s">
        <v>78</v>
      </c>
      <c r="C7" s="18" t="s">
        <v>77</v>
      </c>
      <c r="D7" s="19"/>
      <c r="E7" s="143" t="s">
        <v>75</v>
      </c>
      <c r="F7" s="20" t="s">
        <v>37</v>
      </c>
      <c r="G7" s="20"/>
      <c r="H7" s="101" t="s">
        <v>71</v>
      </c>
    </row>
    <row r="8" spans="1:8" ht="18" customHeight="1">
      <c r="A8" s="8" t="s">
        <v>49</v>
      </c>
      <c r="B8" s="141" t="s">
        <v>76</v>
      </c>
      <c r="C8" s="20" t="s">
        <v>4</v>
      </c>
      <c r="D8" s="142" t="s">
        <v>5</v>
      </c>
      <c r="E8" s="144" t="s">
        <v>76</v>
      </c>
      <c r="F8" s="20" t="s">
        <v>4</v>
      </c>
      <c r="G8" s="20" t="s">
        <v>5</v>
      </c>
      <c r="H8" s="21" t="s">
        <v>6</v>
      </c>
    </row>
    <row r="9" spans="1:8" ht="15" customHeight="1" hidden="1">
      <c r="A9" s="9" t="s">
        <v>35</v>
      </c>
      <c r="B9" s="9"/>
      <c r="C9" s="24"/>
      <c r="D9" s="25"/>
      <c r="E9" s="25"/>
      <c r="F9" s="25"/>
      <c r="G9" s="25"/>
      <c r="H9" s="33"/>
    </row>
    <row r="10" spans="1:8" ht="15" customHeight="1" hidden="1">
      <c r="A10" s="9" t="s">
        <v>7</v>
      </c>
      <c r="B10" s="9"/>
      <c r="C10" s="24"/>
      <c r="D10" s="25"/>
      <c r="E10" s="25"/>
      <c r="F10" s="25"/>
      <c r="G10" s="25"/>
      <c r="H10" s="24"/>
    </row>
    <row r="11" spans="1:8" ht="15" customHeight="1" hidden="1">
      <c r="A11" s="10" t="s">
        <v>8</v>
      </c>
      <c r="B11" s="10"/>
      <c r="C11" s="24"/>
      <c r="D11" s="25"/>
      <c r="E11" s="25"/>
      <c r="F11" s="25"/>
      <c r="G11" s="25"/>
      <c r="H11" s="24"/>
    </row>
    <row r="12" spans="1:8" ht="15" customHeight="1" hidden="1">
      <c r="A12" s="10" t="s">
        <v>9</v>
      </c>
      <c r="B12" s="10"/>
      <c r="C12" s="24"/>
      <c r="D12" s="25"/>
      <c r="E12" s="25"/>
      <c r="F12" s="25"/>
      <c r="G12" s="25"/>
      <c r="H12" s="24"/>
    </row>
    <row r="13" spans="1:8" ht="16.5" customHeight="1" hidden="1">
      <c r="A13" s="10" t="s">
        <v>10</v>
      </c>
      <c r="B13" s="10"/>
      <c r="C13" s="24"/>
      <c r="D13" s="25"/>
      <c r="E13" s="25"/>
      <c r="F13" s="25"/>
      <c r="G13" s="25"/>
      <c r="H13" s="24"/>
    </row>
    <row r="14" spans="1:8" ht="16.5" customHeight="1" hidden="1">
      <c r="A14" s="10" t="s">
        <v>33</v>
      </c>
      <c r="B14" s="10"/>
      <c r="C14" s="24"/>
      <c r="D14" s="25"/>
      <c r="E14" s="25"/>
      <c r="F14" s="25"/>
      <c r="G14" s="25"/>
      <c r="H14" s="24"/>
    </row>
    <row r="15" spans="1:8" ht="16.5" customHeight="1" hidden="1">
      <c r="A15" s="10" t="s">
        <v>36</v>
      </c>
      <c r="B15" s="10"/>
      <c r="C15" s="24"/>
      <c r="D15" s="25"/>
      <c r="E15" s="25"/>
      <c r="F15" s="25"/>
      <c r="G15" s="25"/>
      <c r="H15" s="24"/>
    </row>
    <row r="16" spans="1:8" ht="16.5" customHeight="1" hidden="1">
      <c r="A16" s="10" t="s">
        <v>38</v>
      </c>
      <c r="B16" s="10"/>
      <c r="C16" s="24"/>
      <c r="D16" s="25"/>
      <c r="E16" s="25"/>
      <c r="F16" s="25"/>
      <c r="G16" s="25"/>
      <c r="H16" s="24"/>
    </row>
    <row r="17" spans="1:8" ht="16.5" customHeight="1" hidden="1">
      <c r="A17" s="10" t="s">
        <v>46</v>
      </c>
      <c r="B17" s="10"/>
      <c r="C17" s="24"/>
      <c r="D17" s="25"/>
      <c r="E17" s="25"/>
      <c r="F17" s="25"/>
      <c r="G17" s="25"/>
      <c r="H17" s="24"/>
    </row>
    <row r="18" spans="1:8" s="100" customFormat="1" ht="16.5" customHeight="1" hidden="1">
      <c r="A18" s="156" t="s">
        <v>83</v>
      </c>
      <c r="B18" s="42">
        <f aca="true" t="shared" si="0" ref="B18:B29">SUM(C18,D18)</f>
        <v>0</v>
      </c>
      <c r="C18" s="25">
        <v>0</v>
      </c>
      <c r="D18" s="25">
        <v>0</v>
      </c>
      <c r="E18" s="42">
        <f aca="true" t="shared" si="1" ref="E18:E25">SUM(F18,G18)</f>
        <v>0</v>
      </c>
      <c r="F18" s="40">
        <v>0</v>
      </c>
      <c r="G18" s="40">
        <v>0</v>
      </c>
      <c r="H18" s="40">
        <v>0</v>
      </c>
    </row>
    <row r="19" spans="1:8" s="100" customFormat="1" ht="16.5" customHeight="1" hidden="1">
      <c r="A19" s="156" t="s">
        <v>84</v>
      </c>
      <c r="B19" s="42">
        <f t="shared" si="0"/>
        <v>0</v>
      </c>
      <c r="C19" s="25">
        <v>0</v>
      </c>
      <c r="D19" s="25">
        <v>0</v>
      </c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s="100" customFormat="1" ht="16.5" customHeight="1" hidden="1">
      <c r="A20" s="156" t="s">
        <v>85</v>
      </c>
      <c r="B20" s="42">
        <f t="shared" si="0"/>
        <v>0</v>
      </c>
      <c r="C20" s="25">
        <v>0</v>
      </c>
      <c r="D20" s="25">
        <v>0</v>
      </c>
      <c r="E20" s="42">
        <f t="shared" si="1"/>
        <v>0</v>
      </c>
      <c r="F20" s="40">
        <v>0</v>
      </c>
      <c r="G20" s="40">
        <v>0</v>
      </c>
      <c r="H20" s="40">
        <v>0</v>
      </c>
    </row>
    <row r="21" spans="1:8" s="100" customFormat="1" ht="16.5" customHeight="1">
      <c r="A21" s="156" t="s">
        <v>86</v>
      </c>
      <c r="B21" s="42">
        <f t="shared" si="0"/>
        <v>0</v>
      </c>
      <c r="C21" s="25">
        <v>0</v>
      </c>
      <c r="D21" s="25">
        <v>0</v>
      </c>
      <c r="E21" s="42">
        <f t="shared" si="1"/>
        <v>0</v>
      </c>
      <c r="F21" s="40">
        <v>0</v>
      </c>
      <c r="G21" s="40">
        <v>0</v>
      </c>
      <c r="H21" s="40">
        <v>0</v>
      </c>
    </row>
    <row r="22" spans="1:8" s="100" customFormat="1" ht="16.5" customHeight="1">
      <c r="A22" s="156" t="s">
        <v>87</v>
      </c>
      <c r="B22" s="42">
        <f t="shared" si="0"/>
        <v>0</v>
      </c>
      <c r="C22" s="25">
        <v>0</v>
      </c>
      <c r="D22" s="25">
        <v>0</v>
      </c>
      <c r="E22" s="42">
        <f t="shared" si="1"/>
        <v>0</v>
      </c>
      <c r="F22" s="40">
        <v>0</v>
      </c>
      <c r="G22" s="40">
        <v>0</v>
      </c>
      <c r="H22" s="40">
        <v>0</v>
      </c>
    </row>
    <row r="23" spans="1:8" s="100" customFormat="1" ht="16.5" customHeight="1">
      <c r="A23" s="156" t="s">
        <v>91</v>
      </c>
      <c r="B23" s="42">
        <f>SUM(C23,D23)</f>
        <v>25</v>
      </c>
      <c r="C23" s="25">
        <v>25</v>
      </c>
      <c r="D23" s="25">
        <v>0</v>
      </c>
      <c r="E23" s="42">
        <f>SUM(F23,G23)</f>
        <v>0</v>
      </c>
      <c r="F23" s="40">
        <v>0</v>
      </c>
      <c r="G23" s="40">
        <v>0</v>
      </c>
      <c r="H23" s="40">
        <v>250</v>
      </c>
    </row>
    <row r="24" spans="1:8" s="100" customFormat="1" ht="16.5" customHeight="1">
      <c r="A24" s="156" t="s">
        <v>101</v>
      </c>
      <c r="B24" s="42">
        <f>SUM(C24,D24)</f>
        <v>0</v>
      </c>
      <c r="C24" s="25">
        <v>0</v>
      </c>
      <c r="D24" s="25">
        <v>0</v>
      </c>
      <c r="E24" s="42">
        <f>SUM(F24,G24)</f>
        <v>0</v>
      </c>
      <c r="F24" s="40">
        <v>0</v>
      </c>
      <c r="G24" s="40">
        <v>0</v>
      </c>
      <c r="H24" s="40">
        <v>0</v>
      </c>
    </row>
    <row r="25" spans="1:8" s="100" customFormat="1" ht="16.5" customHeight="1">
      <c r="A25" s="156" t="s">
        <v>118</v>
      </c>
      <c r="B25" s="42">
        <f t="shared" si="0"/>
        <v>0</v>
      </c>
      <c r="C25" s="205">
        <f>SUM(C27)</f>
        <v>0</v>
      </c>
      <c r="D25" s="206"/>
      <c r="E25" s="42">
        <f t="shared" si="1"/>
        <v>0</v>
      </c>
      <c r="F25" s="222">
        <f>SUM(F29)</f>
        <v>0</v>
      </c>
      <c r="G25" s="221"/>
      <c r="H25" s="39">
        <f>SUM(H27)</f>
        <v>0</v>
      </c>
    </row>
    <row r="26" spans="1:8" ht="16.5" customHeight="1">
      <c r="A26" s="34"/>
      <c r="B26" s="145"/>
      <c r="C26" s="190"/>
      <c r="D26" s="190"/>
      <c r="E26" s="145"/>
      <c r="F26" s="145"/>
      <c r="G26" s="145"/>
      <c r="H26" s="35"/>
    </row>
    <row r="27" spans="1:8" ht="16.5" customHeight="1" hidden="1">
      <c r="A27" s="34" t="s">
        <v>99</v>
      </c>
      <c r="B27" s="148">
        <f t="shared" si="0"/>
        <v>0</v>
      </c>
      <c r="C27" s="245">
        <f>SUM(C29)</f>
        <v>0</v>
      </c>
      <c r="D27" s="228"/>
      <c r="E27" s="148">
        <f>SUM(F27,G27)</f>
        <v>0</v>
      </c>
      <c r="F27" s="239">
        <f>SUM(F29)</f>
        <v>0</v>
      </c>
      <c r="G27" s="240"/>
      <c r="H27" s="46">
        <f>SUM(H29)</f>
        <v>0</v>
      </c>
    </row>
    <row r="28" spans="1:8" ht="16.5" customHeight="1" hidden="1">
      <c r="A28" s="30"/>
      <c r="B28" s="56"/>
      <c r="C28" s="186"/>
      <c r="D28" s="187"/>
      <c r="E28" s="56"/>
      <c r="F28" s="31"/>
      <c r="G28" s="30"/>
      <c r="H28" s="31"/>
    </row>
    <row r="29" spans="1:8" ht="16.5" customHeight="1" hidden="1">
      <c r="A29" s="60" t="s">
        <v>34</v>
      </c>
      <c r="B29" s="42">
        <f t="shared" si="0"/>
        <v>0</v>
      </c>
      <c r="C29" s="227">
        <v>0</v>
      </c>
      <c r="D29" s="228"/>
      <c r="E29" s="42">
        <f>SUM(F29,G29)</f>
        <v>0</v>
      </c>
      <c r="F29" s="214">
        <v>0</v>
      </c>
      <c r="G29" s="215"/>
      <c r="H29" s="31">
        <v>0</v>
      </c>
    </row>
    <row r="30" spans="1:8" ht="16.5">
      <c r="A30" s="22" t="s">
        <v>123</v>
      </c>
      <c r="B30" s="22"/>
      <c r="C30" s="38"/>
      <c r="D30" s="38"/>
      <c r="E30" s="38"/>
      <c r="F30" s="38"/>
      <c r="G30" s="38"/>
      <c r="H30" s="38"/>
    </row>
    <row r="31" spans="1:8" ht="16.5">
      <c r="A31" s="37"/>
      <c r="B31" s="37"/>
      <c r="C31" s="38"/>
      <c r="D31" s="38"/>
      <c r="E31" s="38"/>
      <c r="F31" s="38"/>
      <c r="G31" s="38"/>
      <c r="H31" s="38"/>
    </row>
    <row r="32" spans="1:8" ht="16.5">
      <c r="A32" s="37"/>
      <c r="B32" s="37"/>
      <c r="C32" s="38"/>
      <c r="D32" s="38"/>
      <c r="E32" s="38"/>
      <c r="F32" s="38"/>
      <c r="G32" s="38"/>
      <c r="H32" s="38"/>
    </row>
    <row r="33" spans="1:8" ht="16.5">
      <c r="A33" s="37"/>
      <c r="B33" s="37"/>
      <c r="C33" s="38"/>
      <c r="D33" s="38"/>
      <c r="E33" s="38"/>
      <c r="F33" s="38"/>
      <c r="G33" s="38"/>
      <c r="H33" s="38"/>
    </row>
    <row r="34" spans="1:8" ht="16.5">
      <c r="A34" s="37"/>
      <c r="B34" s="37"/>
      <c r="C34" s="38"/>
      <c r="D34" s="38"/>
      <c r="E34" s="38"/>
      <c r="F34" s="38"/>
      <c r="G34" s="38"/>
      <c r="H34" s="38"/>
    </row>
    <row r="35" spans="1:8" ht="16.5">
      <c r="A35" s="37"/>
      <c r="B35" s="37"/>
      <c r="C35" s="38"/>
      <c r="D35" s="38"/>
      <c r="E35" s="38"/>
      <c r="F35" s="38"/>
      <c r="G35" s="38"/>
      <c r="H35" s="38"/>
    </row>
    <row r="36" spans="1:8" ht="16.5">
      <c r="A36" s="37"/>
      <c r="B36" s="37"/>
      <c r="C36" s="38"/>
      <c r="D36" s="38"/>
      <c r="E36" s="38"/>
      <c r="F36" s="38"/>
      <c r="G36" s="38"/>
      <c r="H36" s="38"/>
    </row>
    <row r="37" spans="1:8" ht="16.5">
      <c r="A37" s="37"/>
      <c r="B37" s="37"/>
      <c r="C37" s="38"/>
      <c r="D37" s="38"/>
      <c r="E37" s="38"/>
      <c r="F37" s="38"/>
      <c r="G37" s="38"/>
      <c r="H37" s="38"/>
    </row>
  </sheetData>
  <mergeCells count="6">
    <mergeCell ref="C29:D29"/>
    <mergeCell ref="F29:G29"/>
    <mergeCell ref="C25:D25"/>
    <mergeCell ref="F25:G25"/>
    <mergeCell ref="C27:D27"/>
    <mergeCell ref="F27:G27"/>
  </mergeCells>
  <printOptions horizontalCentered="1"/>
  <pageMargins left="0.5905511811023623" right="0.4724409448818898" top="0.984251968503937" bottom="0.7874015748031497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7"/>
  <sheetViews>
    <sheetView zoomScale="78" zoomScaleNormal="78" workbookViewId="0" topLeftCell="A6">
      <selection activeCell="A6" sqref="A6"/>
    </sheetView>
  </sheetViews>
  <sheetFormatPr defaultColWidth="9.00390625" defaultRowHeight="15.75"/>
  <cols>
    <col min="1" max="1" width="17.125" style="28" customWidth="1"/>
    <col min="2" max="2" width="30.625" style="28" customWidth="1"/>
    <col min="3" max="4" width="30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6.5" customHeight="1" hidden="1">
      <c r="A1" s="30" t="s">
        <v>56</v>
      </c>
      <c r="B1" s="56"/>
      <c r="C1" s="108">
        <f>SUM(C3:C6)</f>
        <v>0</v>
      </c>
      <c r="D1" s="108"/>
      <c r="E1" s="108"/>
      <c r="F1" s="108">
        <f>SUM(F3:F6)</f>
        <v>0</v>
      </c>
      <c r="G1" s="108"/>
      <c r="H1" s="26">
        <f>SUM(H3:H6)</f>
        <v>0</v>
      </c>
    </row>
    <row r="2" spans="1:8" ht="16.5" customHeight="1" hidden="1">
      <c r="A2" s="10"/>
      <c r="B2" s="10"/>
      <c r="C2" s="109"/>
      <c r="D2" s="109"/>
      <c r="E2" s="109"/>
      <c r="F2" s="109"/>
      <c r="G2" s="109"/>
      <c r="H2" s="31"/>
    </row>
    <row r="3" spans="1:8" ht="16.5" customHeight="1" hidden="1">
      <c r="A3" s="69" t="s">
        <v>58</v>
      </c>
      <c r="B3" s="140"/>
      <c r="C3" s="111">
        <v>0</v>
      </c>
      <c r="D3" s="111"/>
      <c r="E3" s="111"/>
      <c r="F3" s="111">
        <v>0</v>
      </c>
      <c r="G3" s="111"/>
      <c r="H3" s="35">
        <v>0</v>
      </c>
    </row>
    <row r="4" spans="1:8" ht="16.5" customHeight="1" hidden="1">
      <c r="A4" s="70"/>
      <c r="B4" s="70"/>
      <c r="C4" s="56"/>
      <c r="D4" s="56"/>
      <c r="E4" s="56"/>
      <c r="F4" s="56"/>
      <c r="G4" s="56"/>
      <c r="H4" s="56"/>
    </row>
    <row r="5" spans="1:8" ht="16.5" customHeight="1" hidden="1">
      <c r="A5" s="70"/>
      <c r="B5" s="70"/>
      <c r="C5" s="56"/>
      <c r="D5" s="56"/>
      <c r="E5" s="56"/>
      <c r="F5" s="56"/>
      <c r="G5" s="56"/>
      <c r="H5" s="56"/>
    </row>
    <row r="6" spans="1:8" s="17" customFormat="1" ht="57.75" customHeight="1">
      <c r="A6" s="15" t="s">
        <v>110</v>
      </c>
      <c r="B6" s="15"/>
      <c r="C6" s="16"/>
      <c r="D6" s="16"/>
      <c r="E6" s="16"/>
      <c r="F6" s="16"/>
      <c r="G6" s="16"/>
      <c r="H6" s="16"/>
    </row>
    <row r="7" spans="1:8" s="17" customFormat="1" ht="23.25" customHeight="1">
      <c r="A7" s="7" t="s">
        <v>0</v>
      </c>
      <c r="B7" s="138" t="s">
        <v>78</v>
      </c>
      <c r="C7" s="18" t="s">
        <v>77</v>
      </c>
      <c r="D7" s="19"/>
      <c r="E7" s="143" t="s">
        <v>75</v>
      </c>
      <c r="F7" s="20" t="s">
        <v>37</v>
      </c>
      <c r="G7" s="20"/>
      <c r="H7" s="101" t="s">
        <v>71</v>
      </c>
    </row>
    <row r="8" spans="1:8" ht="18" customHeight="1">
      <c r="A8" s="8" t="s">
        <v>49</v>
      </c>
      <c r="B8" s="141" t="s">
        <v>76</v>
      </c>
      <c r="C8" s="20" t="s">
        <v>4</v>
      </c>
      <c r="D8" s="142" t="s">
        <v>5</v>
      </c>
      <c r="E8" s="144" t="s">
        <v>76</v>
      </c>
      <c r="F8" s="20" t="s">
        <v>4</v>
      </c>
      <c r="G8" s="20" t="s">
        <v>5</v>
      </c>
      <c r="H8" s="21" t="s">
        <v>6</v>
      </c>
    </row>
    <row r="9" spans="1:8" ht="15" customHeight="1" hidden="1">
      <c r="A9" s="9" t="s">
        <v>35</v>
      </c>
      <c r="B9" s="9"/>
      <c r="C9" s="24"/>
      <c r="D9" s="25"/>
      <c r="E9" s="25"/>
      <c r="F9" s="25"/>
      <c r="G9" s="25"/>
      <c r="H9" s="33"/>
    </row>
    <row r="10" spans="1:8" ht="15" customHeight="1" hidden="1">
      <c r="A10" s="9" t="s">
        <v>7</v>
      </c>
      <c r="B10" s="9"/>
      <c r="C10" s="24"/>
      <c r="D10" s="25"/>
      <c r="E10" s="25"/>
      <c r="F10" s="25"/>
      <c r="G10" s="25"/>
      <c r="H10" s="24"/>
    </row>
    <row r="11" spans="1:8" ht="15" customHeight="1" hidden="1">
      <c r="A11" s="10" t="s">
        <v>8</v>
      </c>
      <c r="B11" s="10"/>
      <c r="C11" s="24"/>
      <c r="D11" s="25"/>
      <c r="E11" s="25"/>
      <c r="F11" s="25"/>
      <c r="G11" s="25"/>
      <c r="H11" s="24"/>
    </row>
    <row r="12" spans="1:8" ht="15" customHeight="1" hidden="1">
      <c r="A12" s="10" t="s">
        <v>9</v>
      </c>
      <c r="B12" s="10"/>
      <c r="C12" s="24"/>
      <c r="D12" s="25"/>
      <c r="E12" s="25"/>
      <c r="F12" s="25"/>
      <c r="G12" s="25"/>
      <c r="H12" s="24"/>
    </row>
    <row r="13" spans="1:8" ht="16.5" customHeight="1" hidden="1">
      <c r="A13" s="10" t="s">
        <v>10</v>
      </c>
      <c r="B13" s="10"/>
      <c r="C13" s="24"/>
      <c r="D13" s="25"/>
      <c r="E13" s="25"/>
      <c r="F13" s="25"/>
      <c r="G13" s="25"/>
      <c r="H13" s="24"/>
    </row>
    <row r="14" spans="1:8" ht="16.5" customHeight="1" hidden="1">
      <c r="A14" s="10" t="s">
        <v>33</v>
      </c>
      <c r="B14" s="10"/>
      <c r="C14" s="24"/>
      <c r="D14" s="25"/>
      <c r="E14" s="25"/>
      <c r="F14" s="25"/>
      <c r="G14" s="25"/>
      <c r="H14" s="24"/>
    </row>
    <row r="15" spans="1:8" ht="16.5" customHeight="1" hidden="1">
      <c r="A15" s="10" t="s">
        <v>36</v>
      </c>
      <c r="B15" s="10"/>
      <c r="C15" s="24"/>
      <c r="D15" s="25"/>
      <c r="E15" s="25"/>
      <c r="F15" s="25"/>
      <c r="G15" s="25"/>
      <c r="H15" s="24"/>
    </row>
    <row r="16" spans="1:8" ht="16.5" customHeight="1" hidden="1">
      <c r="A16" s="10" t="s">
        <v>38</v>
      </c>
      <c r="B16" s="10"/>
      <c r="C16" s="24"/>
      <c r="D16" s="25"/>
      <c r="E16" s="25"/>
      <c r="F16" s="25"/>
      <c r="G16" s="25"/>
      <c r="H16" s="24"/>
    </row>
    <row r="17" spans="1:8" ht="16.5" customHeight="1" hidden="1">
      <c r="A17" s="10" t="s">
        <v>46</v>
      </c>
      <c r="B17" s="10"/>
      <c r="C17" s="24"/>
      <c r="D17" s="25"/>
      <c r="E17" s="25"/>
      <c r="F17" s="25"/>
      <c r="G17" s="25"/>
      <c r="H17" s="24"/>
    </row>
    <row r="18" spans="1:8" s="100" customFormat="1" ht="16.5" customHeight="1" hidden="1">
      <c r="A18" s="156" t="s">
        <v>83</v>
      </c>
      <c r="B18" s="42">
        <f aca="true" t="shared" si="0" ref="B18:B29">SUM(C18,D18)</f>
        <v>0</v>
      </c>
      <c r="C18" s="24">
        <v>0</v>
      </c>
      <c r="D18" s="40">
        <v>0</v>
      </c>
      <c r="E18" s="42">
        <f aca="true" t="shared" si="1" ref="E18:E25">SUM(F18,G18)</f>
        <v>0</v>
      </c>
      <c r="F18" s="40">
        <v>0</v>
      </c>
      <c r="G18" s="40">
        <v>0</v>
      </c>
      <c r="H18" s="40">
        <v>0</v>
      </c>
    </row>
    <row r="19" spans="1:8" s="100" customFormat="1" ht="16.5" customHeight="1" hidden="1">
      <c r="A19" s="156" t="s">
        <v>84</v>
      </c>
      <c r="B19" s="42">
        <f t="shared" si="0"/>
        <v>0</v>
      </c>
      <c r="C19" s="24">
        <v>0</v>
      </c>
      <c r="D19" s="40">
        <v>0</v>
      </c>
      <c r="E19" s="42">
        <f t="shared" si="1"/>
        <v>0</v>
      </c>
      <c r="F19" s="40">
        <v>0</v>
      </c>
      <c r="G19" s="40">
        <v>0</v>
      </c>
      <c r="H19" s="40">
        <v>0</v>
      </c>
    </row>
    <row r="20" spans="1:8" s="100" customFormat="1" ht="16.5" customHeight="1" hidden="1">
      <c r="A20" s="156" t="s">
        <v>85</v>
      </c>
      <c r="B20" s="42">
        <f t="shared" si="0"/>
        <v>0</v>
      </c>
      <c r="C20" s="24">
        <v>0</v>
      </c>
      <c r="D20" s="40">
        <v>0</v>
      </c>
      <c r="E20" s="42">
        <f t="shared" si="1"/>
        <v>0</v>
      </c>
      <c r="F20" s="40">
        <v>0</v>
      </c>
      <c r="G20" s="40">
        <v>0</v>
      </c>
      <c r="H20" s="40">
        <v>0</v>
      </c>
    </row>
    <row r="21" spans="1:8" s="100" customFormat="1" ht="16.5" customHeight="1">
      <c r="A21" s="156" t="s">
        <v>86</v>
      </c>
      <c r="B21" s="42">
        <f t="shared" si="0"/>
        <v>0</v>
      </c>
      <c r="C21" s="24">
        <v>0</v>
      </c>
      <c r="D21" s="40">
        <v>0</v>
      </c>
      <c r="E21" s="42">
        <f t="shared" si="1"/>
        <v>0</v>
      </c>
      <c r="F21" s="40">
        <v>0</v>
      </c>
      <c r="G21" s="40">
        <v>0</v>
      </c>
      <c r="H21" s="40">
        <v>0</v>
      </c>
    </row>
    <row r="22" spans="1:8" s="100" customFormat="1" ht="16.5" customHeight="1">
      <c r="A22" s="156" t="s">
        <v>87</v>
      </c>
      <c r="B22" s="42">
        <f>SUM(C22,D22)</f>
        <v>0</v>
      </c>
      <c r="C22" s="24">
        <v>0</v>
      </c>
      <c r="D22" s="40">
        <v>0</v>
      </c>
      <c r="E22" s="42">
        <f>SUM(F22,G22)</f>
        <v>0</v>
      </c>
      <c r="F22" s="40">
        <v>0</v>
      </c>
      <c r="G22" s="40">
        <v>0</v>
      </c>
      <c r="H22" s="40">
        <v>0</v>
      </c>
    </row>
    <row r="23" spans="1:8" s="100" customFormat="1" ht="16.5" customHeight="1">
      <c r="A23" s="156" t="s">
        <v>91</v>
      </c>
      <c r="B23" s="42">
        <f>SUM(C23,D23)</f>
        <v>100</v>
      </c>
      <c r="C23" s="24">
        <v>100</v>
      </c>
      <c r="D23" s="40">
        <v>0</v>
      </c>
      <c r="E23" s="42">
        <f>SUM(F23,G23)</f>
        <v>0</v>
      </c>
      <c r="F23" s="40">
        <v>0</v>
      </c>
      <c r="G23" s="40">
        <v>0</v>
      </c>
      <c r="H23" s="40">
        <v>5000</v>
      </c>
    </row>
    <row r="24" spans="1:8" s="100" customFormat="1" ht="16.5" customHeight="1">
      <c r="A24" s="156" t="s">
        <v>101</v>
      </c>
      <c r="B24" s="42">
        <f>SUM(C24,D24)</f>
        <v>35</v>
      </c>
      <c r="C24" s="24">
        <v>35</v>
      </c>
      <c r="D24" s="40">
        <v>0</v>
      </c>
      <c r="E24" s="42">
        <f>SUM(F24,G24)</f>
        <v>50</v>
      </c>
      <c r="F24" s="40">
        <v>50</v>
      </c>
      <c r="G24" s="40">
        <v>0</v>
      </c>
      <c r="H24" s="40">
        <v>16000</v>
      </c>
    </row>
    <row r="25" spans="1:8" s="100" customFormat="1" ht="16.5" customHeight="1">
      <c r="A25" s="156" t="s">
        <v>118</v>
      </c>
      <c r="B25" s="42">
        <f t="shared" si="0"/>
        <v>0</v>
      </c>
      <c r="C25" s="199">
        <f>SUM(C27)</f>
        <v>0</v>
      </c>
      <c r="D25" s="200"/>
      <c r="E25" s="42">
        <f t="shared" si="1"/>
        <v>0</v>
      </c>
      <c r="F25" s="246">
        <f>SUM(F29)</f>
        <v>0</v>
      </c>
      <c r="G25" s="200"/>
      <c r="H25" s="39">
        <f>SUM(H27)</f>
        <v>0</v>
      </c>
    </row>
    <row r="26" spans="1:8" ht="16.5" customHeight="1">
      <c r="A26" s="34"/>
      <c r="B26" s="145"/>
      <c r="C26" s="190"/>
      <c r="D26" s="190"/>
      <c r="E26" s="145"/>
      <c r="F26" s="197"/>
      <c r="G26" s="197"/>
      <c r="H26" s="55"/>
    </row>
    <row r="27" spans="1:8" ht="16.5" customHeight="1" hidden="1">
      <c r="A27" s="34" t="s">
        <v>98</v>
      </c>
      <c r="B27" s="148">
        <f>SUM(C27,D27)</f>
        <v>0</v>
      </c>
      <c r="C27" s="245">
        <f>SUM(C29)</f>
        <v>0</v>
      </c>
      <c r="D27" s="247"/>
      <c r="E27" s="148">
        <f>SUM(F27,G27)</f>
        <v>0</v>
      </c>
      <c r="F27" s="245">
        <f>SUM(F29)</f>
        <v>0</v>
      </c>
      <c r="G27" s="247"/>
      <c r="H27" s="45">
        <f>SUM(H29)</f>
        <v>0</v>
      </c>
    </row>
    <row r="28" spans="1:8" ht="16.5" customHeight="1" hidden="1">
      <c r="A28" s="30"/>
      <c r="B28" s="56"/>
      <c r="C28" s="186"/>
      <c r="D28" s="187"/>
      <c r="E28" s="56"/>
      <c r="F28" s="186"/>
      <c r="G28" s="187"/>
      <c r="H28" s="31"/>
    </row>
    <row r="29" spans="1:8" ht="16.5" customHeight="1" hidden="1">
      <c r="A29" s="60" t="s">
        <v>34</v>
      </c>
      <c r="B29" s="42">
        <f t="shared" si="0"/>
        <v>0</v>
      </c>
      <c r="C29" s="227">
        <v>0</v>
      </c>
      <c r="D29" s="228"/>
      <c r="E29" s="42">
        <f>SUM(F29,G29)</f>
        <v>0</v>
      </c>
      <c r="F29" s="227">
        <v>0</v>
      </c>
      <c r="G29" s="228"/>
      <c r="H29" s="31">
        <v>0</v>
      </c>
    </row>
    <row r="30" spans="1:8" ht="16.5">
      <c r="A30" s="22" t="s">
        <v>123</v>
      </c>
      <c r="B30" s="22"/>
      <c r="C30" s="38"/>
      <c r="D30" s="38"/>
      <c r="E30" s="38"/>
      <c r="F30" s="192"/>
      <c r="G30" s="192"/>
      <c r="H30" s="38"/>
    </row>
    <row r="31" spans="1:8" ht="16.5">
      <c r="A31" s="37"/>
      <c r="B31" s="37"/>
      <c r="C31" s="38"/>
      <c r="D31" s="38"/>
      <c r="E31" s="38"/>
      <c r="F31" s="38"/>
      <c r="G31" s="38"/>
      <c r="H31" s="38"/>
    </row>
    <row r="32" spans="1:8" ht="16.5">
      <c r="A32" s="37"/>
      <c r="B32" s="37"/>
      <c r="C32" s="38"/>
      <c r="D32" s="38"/>
      <c r="E32" s="38"/>
      <c r="F32" s="38"/>
      <c r="G32" s="38"/>
      <c r="H32" s="38"/>
    </row>
    <row r="33" spans="1:8" ht="16.5">
      <c r="A33" s="37"/>
      <c r="B33" s="37"/>
      <c r="C33" s="38"/>
      <c r="D33" s="38"/>
      <c r="E33" s="38"/>
      <c r="F33" s="38"/>
      <c r="G33" s="38"/>
      <c r="H33" s="38"/>
    </row>
    <row r="34" spans="1:8" ht="16.5">
      <c r="A34" s="37"/>
      <c r="B34" s="37"/>
      <c r="C34" s="38"/>
      <c r="D34" s="38"/>
      <c r="E34" s="38"/>
      <c r="F34" s="38"/>
      <c r="G34" s="38"/>
      <c r="H34" s="38"/>
    </row>
    <row r="35" spans="1:8" ht="16.5">
      <c r="A35" s="37"/>
      <c r="B35" s="37"/>
      <c r="C35" s="38"/>
      <c r="D35" s="38"/>
      <c r="E35" s="38"/>
      <c r="F35" s="38"/>
      <c r="G35" s="38"/>
      <c r="H35" s="38"/>
    </row>
    <row r="36" spans="1:8" ht="16.5">
      <c r="A36" s="37"/>
      <c r="B36" s="37"/>
      <c r="C36" s="38"/>
      <c r="D36" s="38"/>
      <c r="E36" s="38"/>
      <c r="F36" s="38"/>
      <c r="G36" s="38"/>
      <c r="H36" s="38"/>
    </row>
    <row r="37" spans="1:8" ht="16.5">
      <c r="A37" s="37"/>
      <c r="B37" s="37"/>
      <c r="C37" s="38"/>
      <c r="D37" s="38"/>
      <c r="E37" s="38"/>
      <c r="F37" s="38"/>
      <c r="G37" s="38"/>
      <c r="H37" s="38"/>
    </row>
  </sheetData>
  <mergeCells count="6">
    <mergeCell ref="C29:D29"/>
    <mergeCell ref="F29:G29"/>
    <mergeCell ref="C25:D25"/>
    <mergeCell ref="F25:G25"/>
    <mergeCell ref="C27:D27"/>
    <mergeCell ref="F27:G27"/>
  </mergeCells>
  <printOptions horizontalCentered="1"/>
  <pageMargins left="0.5905511811023623" right="0.4724409448818898" top="4.330708661417323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113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79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35</v>
      </c>
      <c r="B4" s="9"/>
      <c r="C4" s="24" t="s">
        <v>32</v>
      </c>
      <c r="D4" s="25">
        <v>20</v>
      </c>
      <c r="E4" s="25"/>
      <c r="F4" s="25" t="s">
        <v>32</v>
      </c>
      <c r="G4" s="25" t="s">
        <v>32</v>
      </c>
      <c r="H4" s="57">
        <v>8300</v>
      </c>
    </row>
    <row r="5" spans="1:8" ht="13.5" customHeight="1" hidden="1">
      <c r="A5" s="9" t="s">
        <v>7</v>
      </c>
      <c r="B5" s="9"/>
      <c r="C5" s="24" t="s">
        <v>32</v>
      </c>
      <c r="D5" s="25" t="s">
        <v>32</v>
      </c>
      <c r="E5" s="25"/>
      <c r="F5" s="25" t="s">
        <v>32</v>
      </c>
      <c r="G5" s="25" t="s">
        <v>32</v>
      </c>
      <c r="H5" s="24" t="s">
        <v>32</v>
      </c>
    </row>
    <row r="6" spans="1:8" ht="13.5" customHeight="1" hidden="1">
      <c r="A6" s="9" t="s">
        <v>8</v>
      </c>
      <c r="B6" s="9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 t="s">
        <v>32</v>
      </c>
    </row>
    <row r="7" spans="1:8" ht="13.5" customHeight="1" hidden="1">
      <c r="A7" s="9" t="s">
        <v>9</v>
      </c>
      <c r="B7" s="9"/>
      <c r="C7" s="24">
        <v>0</v>
      </c>
      <c r="D7" s="25" t="s">
        <v>32</v>
      </c>
      <c r="E7" s="25"/>
      <c r="F7" s="25" t="s">
        <v>32</v>
      </c>
      <c r="G7" s="25" t="s">
        <v>32</v>
      </c>
      <c r="H7" s="24" t="s">
        <v>32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33</v>
      </c>
      <c r="B9" s="9"/>
      <c r="C9" s="24">
        <v>0</v>
      </c>
      <c r="D9" s="25">
        <v>1375</v>
      </c>
      <c r="E9" s="25"/>
      <c r="F9" s="25">
        <v>0</v>
      </c>
      <c r="G9" s="25">
        <v>0</v>
      </c>
      <c r="H9" s="24">
        <v>59400</v>
      </c>
    </row>
    <row r="10" spans="1:8" ht="15" customHeight="1" hidden="1">
      <c r="A10" s="9" t="s">
        <v>36</v>
      </c>
      <c r="B10" s="9"/>
      <c r="C10" s="26">
        <v>0</v>
      </c>
      <c r="D10" s="26">
        <v>0</v>
      </c>
      <c r="E10" s="26"/>
      <c r="F10" s="26">
        <v>0</v>
      </c>
      <c r="G10" s="26">
        <v>0</v>
      </c>
      <c r="H10" s="26">
        <v>0</v>
      </c>
    </row>
    <row r="11" spans="1:8" ht="15" customHeight="1" hidden="1">
      <c r="A11" s="9" t="s">
        <v>38</v>
      </c>
      <c r="B11" s="42">
        <f aca="true" t="shared" si="0" ref="B11:B20">SUM(C11,D11)</f>
        <v>0</v>
      </c>
      <c r="C11" s="42">
        <v>0</v>
      </c>
      <c r="D11" s="42">
        <v>0</v>
      </c>
      <c r="E11" s="42">
        <f aca="true" t="shared" si="1" ref="E11:E20">SUM(F11,G11)</f>
        <v>0</v>
      </c>
      <c r="F11" s="42">
        <v>0</v>
      </c>
      <c r="G11" s="42">
        <v>0</v>
      </c>
      <c r="H11" s="26">
        <v>0</v>
      </c>
    </row>
    <row r="12" spans="1:8" ht="15" customHeight="1" hidden="1">
      <c r="A12" s="9" t="s">
        <v>45</v>
      </c>
      <c r="B12" s="42">
        <f t="shared" si="0"/>
        <v>0</v>
      </c>
      <c r="C12" s="42">
        <v>0</v>
      </c>
      <c r="D12" s="42">
        <v>0</v>
      </c>
      <c r="E12" s="42">
        <f t="shared" si="1"/>
        <v>0</v>
      </c>
      <c r="F12" s="42">
        <v>0</v>
      </c>
      <c r="G12" s="42">
        <v>0</v>
      </c>
      <c r="H12" s="26">
        <v>0</v>
      </c>
    </row>
    <row r="13" spans="1:8" ht="15" customHeight="1" hidden="1">
      <c r="A13" s="156" t="s">
        <v>83</v>
      </c>
      <c r="B13" s="42">
        <f t="shared" si="0"/>
        <v>0</v>
      </c>
      <c r="C13" s="42">
        <v>0</v>
      </c>
      <c r="D13" s="42">
        <v>0</v>
      </c>
      <c r="E13" s="42">
        <f t="shared" si="1"/>
        <v>0</v>
      </c>
      <c r="F13" s="42">
        <v>0</v>
      </c>
      <c r="G13" s="42">
        <v>0</v>
      </c>
      <c r="H13" s="26">
        <v>0</v>
      </c>
    </row>
    <row r="14" spans="1:8" ht="15" customHeight="1" hidden="1">
      <c r="A14" s="156" t="s">
        <v>84</v>
      </c>
      <c r="B14" s="42">
        <f t="shared" si="0"/>
        <v>1500</v>
      </c>
      <c r="C14" s="42">
        <v>1500</v>
      </c>
      <c r="D14" s="42">
        <v>0</v>
      </c>
      <c r="E14" s="42">
        <f t="shared" si="1"/>
        <v>0</v>
      </c>
      <c r="F14" s="42">
        <v>0</v>
      </c>
      <c r="G14" s="42">
        <v>0</v>
      </c>
      <c r="H14" s="26">
        <v>22500</v>
      </c>
    </row>
    <row r="15" spans="1:8" ht="15" customHeight="1" hidden="1">
      <c r="A15" s="156" t="s">
        <v>85</v>
      </c>
      <c r="B15" s="42">
        <f t="shared" si="0"/>
        <v>0</v>
      </c>
      <c r="C15" s="218">
        <v>0</v>
      </c>
      <c r="D15" s="219"/>
      <c r="E15" s="42">
        <f t="shared" si="1"/>
        <v>0</v>
      </c>
      <c r="F15" s="218">
        <v>0</v>
      </c>
      <c r="G15" s="219"/>
      <c r="H15" s="26">
        <v>0</v>
      </c>
    </row>
    <row r="16" spans="1:8" ht="15" customHeight="1">
      <c r="A16" s="156" t="s">
        <v>86</v>
      </c>
      <c r="B16" s="42">
        <f>SUM(C16,D16)</f>
        <v>0</v>
      </c>
      <c r="C16" s="218">
        <v>0</v>
      </c>
      <c r="D16" s="219"/>
      <c r="E16" s="42">
        <f>SUM(F16,G16)</f>
        <v>0</v>
      </c>
      <c r="F16" s="218">
        <v>0</v>
      </c>
      <c r="G16" s="219"/>
      <c r="H16" s="26">
        <v>0</v>
      </c>
    </row>
    <row r="17" spans="1:8" ht="15" customHeight="1">
      <c r="A17" s="156" t="s">
        <v>87</v>
      </c>
      <c r="B17" s="42">
        <f>SUM(C17,D17)</f>
        <v>0</v>
      </c>
      <c r="C17" s="218">
        <v>0</v>
      </c>
      <c r="D17" s="219"/>
      <c r="E17" s="42">
        <f>SUM(F17,G17)</f>
        <v>0</v>
      </c>
      <c r="F17" s="218">
        <v>0</v>
      </c>
      <c r="G17" s="219"/>
      <c r="H17" s="26">
        <v>0</v>
      </c>
    </row>
    <row r="18" spans="1:8" ht="15" customHeight="1">
      <c r="A18" s="156" t="s">
        <v>91</v>
      </c>
      <c r="B18" s="42">
        <f>SUM(C18,D18)</f>
        <v>0</v>
      </c>
      <c r="C18" s="218">
        <v>0</v>
      </c>
      <c r="D18" s="219"/>
      <c r="E18" s="42">
        <f>SUM(F18,G18)</f>
        <v>0</v>
      </c>
      <c r="F18" s="181">
        <v>0</v>
      </c>
      <c r="G18" s="182"/>
      <c r="H18" s="26">
        <v>0</v>
      </c>
    </row>
    <row r="19" spans="1:8" ht="15" customHeight="1">
      <c r="A19" s="156" t="s">
        <v>101</v>
      </c>
      <c r="B19" s="42">
        <f>SUM(C19,D19)</f>
        <v>0</v>
      </c>
      <c r="C19" s="218">
        <v>0</v>
      </c>
      <c r="D19" s="219"/>
      <c r="E19" s="42">
        <f>SUM(F19,G19)</f>
        <v>0</v>
      </c>
      <c r="F19" s="181">
        <v>0</v>
      </c>
      <c r="G19" s="182"/>
      <c r="H19" s="26">
        <v>0</v>
      </c>
    </row>
    <row r="20" spans="1:8" ht="15" customHeight="1">
      <c r="A20" s="156" t="s">
        <v>118</v>
      </c>
      <c r="B20" s="42">
        <f t="shared" si="0"/>
        <v>0</v>
      </c>
      <c r="C20" s="212">
        <f>SUM(C22)</f>
        <v>0</v>
      </c>
      <c r="D20" s="213"/>
      <c r="E20" s="42">
        <f t="shared" si="1"/>
        <v>0</v>
      </c>
      <c r="F20" s="212">
        <f>SUM(F24)</f>
        <v>0</v>
      </c>
      <c r="G20" s="213"/>
      <c r="H20" s="26">
        <f>SUM(H22)</f>
        <v>0</v>
      </c>
    </row>
    <row r="21" spans="1:8" ht="15" customHeight="1">
      <c r="A21" s="34"/>
      <c r="B21" s="145"/>
      <c r="C21" s="145"/>
      <c r="D21" s="145"/>
      <c r="E21" s="145"/>
      <c r="F21" s="145"/>
      <c r="G21" s="145"/>
      <c r="H21" s="35"/>
    </row>
    <row r="22" spans="1:8" ht="15" customHeight="1" hidden="1">
      <c r="A22" s="102" t="s">
        <v>39</v>
      </c>
      <c r="B22" s="139"/>
      <c r="C22" s="216">
        <f>SUM(C24)</f>
        <v>0</v>
      </c>
      <c r="D22" s="217"/>
      <c r="E22" s="137"/>
      <c r="F22" s="216">
        <f>SUM(F24)</f>
        <v>0</v>
      </c>
      <c r="G22" s="217"/>
      <c r="H22" s="103">
        <f>SUM(H24)</f>
        <v>0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12"/>
      <c r="C24" s="214">
        <v>0</v>
      </c>
      <c r="D24" s="215"/>
      <c r="E24" s="134"/>
      <c r="F24" s="214">
        <v>0</v>
      </c>
      <c r="G24" s="215"/>
      <c r="H24" s="35">
        <v>0</v>
      </c>
    </row>
    <row r="25" ht="16.5">
      <c r="A25" s="22" t="s">
        <v>123</v>
      </c>
    </row>
  </sheetData>
  <mergeCells count="14">
    <mergeCell ref="C19:D19"/>
    <mergeCell ref="C18:D18"/>
    <mergeCell ref="C17:D17"/>
    <mergeCell ref="F17:G17"/>
    <mergeCell ref="C16:D16"/>
    <mergeCell ref="F16:G16"/>
    <mergeCell ref="C15:D15"/>
    <mergeCell ref="F15:G15"/>
    <mergeCell ref="C20:D20"/>
    <mergeCell ref="C24:D24"/>
    <mergeCell ref="C22:D22"/>
    <mergeCell ref="F22:G22"/>
    <mergeCell ref="F24:G24"/>
    <mergeCell ref="F20:G20"/>
  </mergeCells>
  <printOptions horizontalCentered="1"/>
  <pageMargins left="0.5905511811023623" right="0.7874015748031497" top="0.984251968503937" bottom="0.984251968503937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30.625" style="22" hidden="1" customWidth="1"/>
    <col min="5" max="5" width="30.625" style="22" customWidth="1"/>
    <col min="6" max="7" width="30.625" style="22" hidden="1" customWidth="1"/>
    <col min="8" max="8" width="16.625" style="38" customWidth="1"/>
    <col min="9" max="9" width="2.50390625" style="22" customWidth="1"/>
    <col min="10" max="16384" width="14.875" style="22" customWidth="1"/>
  </cols>
  <sheetData>
    <row r="1" spans="1:8" s="17" customFormat="1" ht="57.75" customHeight="1">
      <c r="A1" s="15" t="s">
        <v>112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35</v>
      </c>
      <c r="B4" s="9"/>
      <c r="C4" s="24">
        <v>0</v>
      </c>
      <c r="D4" s="24">
        <v>0</v>
      </c>
      <c r="E4" s="24"/>
      <c r="F4" s="24">
        <v>0</v>
      </c>
      <c r="G4" s="24">
        <v>0</v>
      </c>
      <c r="H4" s="24">
        <v>0</v>
      </c>
    </row>
    <row r="5" spans="1:8" ht="13.5" customHeight="1" hidden="1">
      <c r="A5" s="9" t="s">
        <v>7</v>
      </c>
      <c r="B5" s="9"/>
      <c r="C5" s="24">
        <v>0</v>
      </c>
      <c r="D5" s="24">
        <v>0</v>
      </c>
      <c r="E5" s="24"/>
      <c r="F5" s="24">
        <v>0</v>
      </c>
      <c r="G5" s="24">
        <v>0</v>
      </c>
      <c r="H5" s="24">
        <v>0</v>
      </c>
    </row>
    <row r="6" spans="1:8" ht="13.5" customHeight="1" hidden="1">
      <c r="A6" s="9" t="s">
        <v>8</v>
      </c>
      <c r="B6" s="9"/>
      <c r="C6" s="24">
        <v>0</v>
      </c>
      <c r="D6" s="24">
        <v>0</v>
      </c>
      <c r="E6" s="24"/>
      <c r="F6" s="24">
        <v>0</v>
      </c>
      <c r="G6" s="24">
        <v>0</v>
      </c>
      <c r="H6" s="24">
        <v>0</v>
      </c>
    </row>
    <row r="7" spans="1:8" ht="13.5" customHeight="1" hidden="1">
      <c r="A7" s="9" t="s">
        <v>9</v>
      </c>
      <c r="B7" s="9"/>
      <c r="C7" s="24">
        <v>0</v>
      </c>
      <c r="D7" s="24">
        <v>0</v>
      </c>
      <c r="E7" s="24"/>
      <c r="F7" s="24">
        <v>0</v>
      </c>
      <c r="G7" s="24">
        <v>0</v>
      </c>
      <c r="H7" s="24">
        <v>0</v>
      </c>
    </row>
    <row r="8" spans="1:8" ht="15" customHeight="1" hidden="1">
      <c r="A8" s="9" t="s">
        <v>10</v>
      </c>
      <c r="B8" s="9"/>
      <c r="C8" s="24">
        <v>0</v>
      </c>
      <c r="D8" s="24">
        <v>0</v>
      </c>
      <c r="E8" s="24"/>
      <c r="F8" s="24">
        <v>0</v>
      </c>
      <c r="G8" s="24">
        <v>0</v>
      </c>
      <c r="H8" s="24">
        <v>0</v>
      </c>
    </row>
    <row r="9" spans="1:8" ht="15" customHeight="1" hidden="1">
      <c r="A9" s="9" t="s">
        <v>33</v>
      </c>
      <c r="B9" s="9"/>
      <c r="C9" s="24">
        <v>0</v>
      </c>
      <c r="D9" s="24">
        <v>0</v>
      </c>
      <c r="E9" s="24"/>
      <c r="F9" s="24">
        <v>0</v>
      </c>
      <c r="G9" s="24">
        <v>1350</v>
      </c>
      <c r="H9" s="24">
        <v>40000</v>
      </c>
    </row>
    <row r="10" spans="1:8" ht="15" customHeight="1" hidden="1">
      <c r="A10" s="9" t="s">
        <v>36</v>
      </c>
      <c r="B10" s="9"/>
      <c r="C10" s="24">
        <v>0</v>
      </c>
      <c r="D10" s="24">
        <v>0</v>
      </c>
      <c r="E10" s="24"/>
      <c r="F10" s="24">
        <v>0</v>
      </c>
      <c r="G10" s="24">
        <v>0</v>
      </c>
      <c r="H10" s="24">
        <v>0</v>
      </c>
    </row>
    <row r="11" spans="1:8" ht="15" customHeight="1" hidden="1">
      <c r="A11" s="9" t="s">
        <v>38</v>
      </c>
      <c r="B11" s="42">
        <f>SUM(C11,D11)</f>
        <v>0</v>
      </c>
      <c r="C11" s="24">
        <v>0</v>
      </c>
      <c r="D11" s="40">
        <v>0</v>
      </c>
      <c r="E11" s="42">
        <f aca="true" t="shared" si="0" ref="E11:E20"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45</v>
      </c>
      <c r="B12" s="42">
        <f aca="true" t="shared" si="1" ref="B12:B20">SUM(C12,D12)</f>
        <v>0</v>
      </c>
      <c r="C12" s="24">
        <v>0</v>
      </c>
      <c r="D12" s="40">
        <v>0</v>
      </c>
      <c r="E12" s="42">
        <f t="shared" si="0"/>
        <v>0</v>
      </c>
      <c r="F12" s="40">
        <v>0</v>
      </c>
      <c r="G12" s="40">
        <v>0</v>
      </c>
      <c r="H12" s="40">
        <v>0</v>
      </c>
    </row>
    <row r="13" spans="1:8" ht="15" customHeight="1" hidden="1">
      <c r="A13" s="156" t="s">
        <v>83</v>
      </c>
      <c r="B13" s="42">
        <f t="shared" si="1"/>
        <v>0</v>
      </c>
      <c r="C13" s="24">
        <v>0</v>
      </c>
      <c r="D13" s="40">
        <v>0</v>
      </c>
      <c r="E13" s="42">
        <f t="shared" si="0"/>
        <v>0</v>
      </c>
      <c r="F13" s="40">
        <v>0</v>
      </c>
      <c r="G13" s="40">
        <v>0</v>
      </c>
      <c r="H13" s="40">
        <v>0</v>
      </c>
    </row>
    <row r="14" spans="1:8" ht="15" customHeight="1" hidden="1">
      <c r="A14" s="156" t="s">
        <v>84</v>
      </c>
      <c r="B14" s="42">
        <f t="shared" si="1"/>
        <v>0</v>
      </c>
      <c r="C14" s="24">
        <v>0</v>
      </c>
      <c r="D14" s="40">
        <v>0</v>
      </c>
      <c r="E14" s="42">
        <f t="shared" si="0"/>
        <v>200</v>
      </c>
      <c r="F14" s="40">
        <v>0</v>
      </c>
      <c r="G14" s="40">
        <v>200</v>
      </c>
      <c r="H14" s="40">
        <v>15000</v>
      </c>
    </row>
    <row r="15" spans="1:8" ht="15" customHeight="1" hidden="1">
      <c r="A15" s="156" t="s">
        <v>85</v>
      </c>
      <c r="B15" s="42">
        <f t="shared" si="1"/>
        <v>0</v>
      </c>
      <c r="C15" s="218">
        <v>0</v>
      </c>
      <c r="D15" s="219"/>
      <c r="E15" s="42">
        <f t="shared" si="0"/>
        <v>0</v>
      </c>
      <c r="F15" s="218">
        <v>0</v>
      </c>
      <c r="G15" s="219"/>
      <c r="H15" s="40">
        <v>800</v>
      </c>
    </row>
    <row r="16" spans="1:8" ht="15" customHeight="1">
      <c r="A16" s="156" t="s">
        <v>86</v>
      </c>
      <c r="B16" s="42">
        <f t="shared" si="1"/>
        <v>0</v>
      </c>
      <c r="C16" s="218">
        <v>0</v>
      </c>
      <c r="D16" s="219"/>
      <c r="E16" s="42">
        <f t="shared" si="0"/>
        <v>0</v>
      </c>
      <c r="F16" s="218">
        <v>0</v>
      </c>
      <c r="G16" s="219"/>
      <c r="H16" s="40">
        <v>0</v>
      </c>
    </row>
    <row r="17" spans="1:8" ht="15" customHeight="1">
      <c r="A17" s="156" t="s">
        <v>87</v>
      </c>
      <c r="B17" s="42">
        <f t="shared" si="1"/>
        <v>0</v>
      </c>
      <c r="C17" s="218">
        <v>0</v>
      </c>
      <c r="D17" s="219"/>
      <c r="E17" s="42">
        <f t="shared" si="0"/>
        <v>0</v>
      </c>
      <c r="F17" s="218">
        <v>0</v>
      </c>
      <c r="G17" s="219"/>
      <c r="H17" s="40">
        <v>0</v>
      </c>
    </row>
    <row r="18" spans="1:8" ht="15" customHeight="1">
      <c r="A18" s="156" t="s">
        <v>91</v>
      </c>
      <c r="B18" s="42">
        <f t="shared" si="1"/>
        <v>0</v>
      </c>
      <c r="C18" s="181">
        <v>0</v>
      </c>
      <c r="D18" s="135"/>
      <c r="E18" s="42">
        <f t="shared" si="0"/>
        <v>0</v>
      </c>
      <c r="F18" s="183">
        <v>0</v>
      </c>
      <c r="G18" s="135"/>
      <c r="H18" s="40">
        <v>197</v>
      </c>
    </row>
    <row r="19" spans="1:8" ht="15" customHeight="1">
      <c r="A19" s="156" t="s">
        <v>101</v>
      </c>
      <c r="B19" s="42">
        <f>SUM(C19,D19)</f>
        <v>0</v>
      </c>
      <c r="C19" s="181">
        <v>0</v>
      </c>
      <c r="D19" s="135"/>
      <c r="E19" s="42">
        <f>SUM(F19,G19)</f>
        <v>0</v>
      </c>
      <c r="F19" s="183">
        <v>0</v>
      </c>
      <c r="G19" s="135"/>
      <c r="H19" s="40">
        <v>0</v>
      </c>
    </row>
    <row r="20" spans="1:8" ht="15" customHeight="1">
      <c r="A20" s="156" t="s">
        <v>118</v>
      </c>
      <c r="B20" s="42">
        <f t="shared" si="1"/>
        <v>0</v>
      </c>
      <c r="C20" s="220">
        <f>SUM(C22)</f>
        <v>0</v>
      </c>
      <c r="D20" s="221"/>
      <c r="E20" s="42">
        <f t="shared" si="0"/>
        <v>0</v>
      </c>
      <c r="F20" s="222">
        <f>SUM(F24)</f>
        <v>0</v>
      </c>
      <c r="G20" s="221"/>
      <c r="H20" s="39">
        <f>SUM(H22)</f>
        <v>0</v>
      </c>
    </row>
    <row r="21" spans="1:8" ht="10.5" customHeight="1">
      <c r="A21" s="34"/>
      <c r="B21" s="145"/>
      <c r="C21" s="145"/>
      <c r="D21" s="145"/>
      <c r="E21" s="145"/>
      <c r="F21" s="55"/>
      <c r="G21" s="55"/>
      <c r="H21" s="55"/>
    </row>
    <row r="22" spans="1:8" ht="15" customHeight="1" hidden="1">
      <c r="A22" s="34" t="s">
        <v>95</v>
      </c>
      <c r="B22" s="148">
        <f>SUM(C22,D22)</f>
        <v>0</v>
      </c>
      <c r="C22" s="223">
        <f>SUM(C24)</f>
        <v>0</v>
      </c>
      <c r="D22" s="224"/>
      <c r="E22" s="148">
        <f>SUM(F22,G22)</f>
        <v>0</v>
      </c>
      <c r="F22" s="225">
        <f>SUM(F24)</f>
        <v>0</v>
      </c>
      <c r="G22" s="226"/>
      <c r="H22" s="45">
        <f>SUM(H24)</f>
        <v>0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148">
        <f>SUM(C24,D24)</f>
        <v>0</v>
      </c>
      <c r="C24" s="214">
        <v>0</v>
      </c>
      <c r="D24" s="215"/>
      <c r="E24" s="148">
        <f>SUM(F24,G24)</f>
        <v>0</v>
      </c>
      <c r="F24" s="214">
        <v>0</v>
      </c>
      <c r="G24" s="215"/>
      <c r="H24" s="35">
        <v>0</v>
      </c>
    </row>
    <row r="25" ht="16.5" customHeight="1">
      <c r="A25" s="22" t="s">
        <v>123</v>
      </c>
    </row>
    <row r="26" ht="16.5" customHeight="1"/>
    <row r="29" spans="1:7" ht="16.5">
      <c r="A29" s="38"/>
      <c r="B29" s="38"/>
      <c r="C29" s="38"/>
      <c r="D29" s="38"/>
      <c r="E29" s="38"/>
      <c r="F29" s="38"/>
      <c r="G29" s="38"/>
    </row>
    <row r="30" spans="1:7" ht="16.5">
      <c r="A30" s="37"/>
      <c r="B30" s="37"/>
      <c r="C30" s="37"/>
      <c r="D30" s="37"/>
      <c r="E30" s="37"/>
      <c r="F30" s="37"/>
      <c r="G30" s="37"/>
    </row>
    <row r="31" spans="1:7" ht="16.5">
      <c r="A31" s="37"/>
      <c r="B31" s="37"/>
      <c r="C31" s="37"/>
      <c r="D31" s="37"/>
      <c r="E31" s="37"/>
      <c r="F31" s="37"/>
      <c r="G31" s="37"/>
    </row>
    <row r="32" spans="1:7" ht="16.5">
      <c r="A32" s="38"/>
      <c r="B32" s="38"/>
      <c r="C32" s="37"/>
      <c r="D32" s="37"/>
      <c r="E32" s="37"/>
      <c r="F32" s="37"/>
      <c r="G32" s="37"/>
    </row>
    <row r="33" spans="1:7" ht="16.5">
      <c r="A33" s="54"/>
      <c r="B33" s="54"/>
      <c r="C33" s="37"/>
      <c r="D33" s="37"/>
      <c r="E33" s="37"/>
      <c r="F33" s="37"/>
      <c r="G33" s="37"/>
    </row>
    <row r="34" spans="1:7" ht="16.5">
      <c r="A34" s="37"/>
      <c r="B34" s="37"/>
      <c r="C34" s="38"/>
      <c r="D34" s="38"/>
      <c r="E34" s="38"/>
      <c r="F34" s="38"/>
      <c r="G34" s="38"/>
    </row>
    <row r="35" spans="1:7" ht="16.5">
      <c r="A35" s="38"/>
      <c r="B35" s="38"/>
      <c r="C35" s="38"/>
      <c r="D35" s="38"/>
      <c r="E35" s="38"/>
      <c r="F35" s="38"/>
      <c r="G35" s="38"/>
    </row>
    <row r="36" spans="1:7" ht="16.5">
      <c r="A36" s="38"/>
      <c r="B36" s="38"/>
      <c r="C36" s="38"/>
      <c r="D36" s="38"/>
      <c r="E36" s="38"/>
      <c r="F36" s="38"/>
      <c r="G36" s="38"/>
    </row>
    <row r="37" spans="1:7" ht="16.5">
      <c r="A37" s="38"/>
      <c r="B37" s="38"/>
      <c r="C37" s="38"/>
      <c r="D37" s="38"/>
      <c r="E37" s="38"/>
      <c r="F37" s="38"/>
      <c r="G37" s="38"/>
    </row>
    <row r="38" spans="1:7" ht="16.5">
      <c r="A38" s="38"/>
      <c r="B38" s="38"/>
      <c r="C38" s="38"/>
      <c r="D38" s="38"/>
      <c r="E38" s="38"/>
      <c r="F38" s="38"/>
      <c r="G38" s="38"/>
    </row>
    <row r="39" spans="1:7" ht="16.5">
      <c r="A39" s="38"/>
      <c r="B39" s="38"/>
      <c r="C39" s="38"/>
      <c r="D39" s="38"/>
      <c r="E39" s="38"/>
      <c r="F39" s="38"/>
      <c r="G39" s="38"/>
    </row>
    <row r="40" spans="1:7" ht="16.5">
      <c r="A40" s="38"/>
      <c r="B40" s="38"/>
      <c r="C40" s="38"/>
      <c r="D40" s="38"/>
      <c r="E40" s="38"/>
      <c r="F40" s="38"/>
      <c r="G40" s="38"/>
    </row>
    <row r="41" spans="1:7" ht="16.5">
      <c r="A41" s="38"/>
      <c r="B41" s="38"/>
      <c r="C41" s="38"/>
      <c r="D41" s="38"/>
      <c r="E41" s="38"/>
      <c r="F41" s="38"/>
      <c r="G41" s="38"/>
    </row>
    <row r="42" spans="1:7" ht="16.5">
      <c r="A42" s="38"/>
      <c r="B42" s="38"/>
      <c r="C42" s="38"/>
      <c r="D42" s="38"/>
      <c r="E42" s="38"/>
      <c r="F42" s="38"/>
      <c r="G42" s="38"/>
    </row>
    <row r="43" spans="1:7" ht="16.5">
      <c r="A43" s="38"/>
      <c r="B43" s="38"/>
      <c r="C43" s="38"/>
      <c r="D43" s="38"/>
      <c r="E43" s="38"/>
      <c r="F43" s="38"/>
      <c r="G43" s="38"/>
    </row>
    <row r="44" spans="1:7" ht="16.5">
      <c r="A44" s="38"/>
      <c r="B44" s="38"/>
      <c r="C44" s="38"/>
      <c r="D44" s="38"/>
      <c r="E44" s="38"/>
      <c r="F44" s="38"/>
      <c r="G44" s="38"/>
    </row>
    <row r="45" spans="1:7" ht="16.5">
      <c r="A45" s="38"/>
      <c r="B45" s="38"/>
      <c r="C45" s="38"/>
      <c r="D45" s="38"/>
      <c r="E45" s="38"/>
      <c r="F45" s="38"/>
      <c r="G45" s="38"/>
    </row>
  </sheetData>
  <mergeCells count="12">
    <mergeCell ref="C15:D15"/>
    <mergeCell ref="F15:G15"/>
    <mergeCell ref="C17:D17"/>
    <mergeCell ref="F17:G17"/>
    <mergeCell ref="C16:D16"/>
    <mergeCell ref="F16:G16"/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102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35</v>
      </c>
      <c r="B4" s="9"/>
      <c r="C4" s="24" t="s">
        <v>32</v>
      </c>
      <c r="D4" s="25" t="s">
        <v>32</v>
      </c>
      <c r="E4" s="25"/>
      <c r="F4" s="25" t="s">
        <v>32</v>
      </c>
      <c r="G4" s="25" t="s">
        <v>32</v>
      </c>
      <c r="H4" s="24" t="s">
        <v>32</v>
      </c>
    </row>
    <row r="5" spans="1:8" ht="13.5" customHeight="1" hidden="1">
      <c r="A5" s="9" t="s">
        <v>7</v>
      </c>
      <c r="B5" s="9"/>
      <c r="C5" s="24" t="s">
        <v>32</v>
      </c>
      <c r="D5" s="25" t="s">
        <v>32</v>
      </c>
      <c r="E5" s="25"/>
      <c r="F5" s="25" t="s">
        <v>32</v>
      </c>
      <c r="G5" s="25" t="s">
        <v>32</v>
      </c>
      <c r="H5" s="24" t="s">
        <v>32</v>
      </c>
    </row>
    <row r="6" spans="1:8" ht="13.5" customHeight="1" hidden="1">
      <c r="A6" s="9" t="s">
        <v>8</v>
      </c>
      <c r="B6" s="9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 t="s">
        <v>32</v>
      </c>
    </row>
    <row r="7" spans="1:8" ht="13.5" customHeight="1" hidden="1">
      <c r="A7" s="9" t="s">
        <v>9</v>
      </c>
      <c r="B7" s="9"/>
      <c r="C7" s="24">
        <v>0</v>
      </c>
      <c r="D7" s="25" t="s">
        <v>32</v>
      </c>
      <c r="E7" s="25"/>
      <c r="F7" s="25" t="s">
        <v>32</v>
      </c>
      <c r="G7" s="25" t="s">
        <v>32</v>
      </c>
      <c r="H7" s="24" t="s">
        <v>32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33</v>
      </c>
      <c r="B9" s="9"/>
      <c r="C9" s="24">
        <v>0</v>
      </c>
      <c r="D9" s="25">
        <v>30</v>
      </c>
      <c r="E9" s="25"/>
      <c r="F9" s="25">
        <v>0</v>
      </c>
      <c r="G9" s="25">
        <v>0</v>
      </c>
      <c r="H9" s="24">
        <v>250</v>
      </c>
    </row>
    <row r="10" spans="1:8" ht="13.5" customHeight="1" hidden="1">
      <c r="A10" s="9" t="s">
        <v>36</v>
      </c>
      <c r="B10" s="9"/>
      <c r="C10" s="26">
        <v>0</v>
      </c>
      <c r="D10" s="26">
        <v>16</v>
      </c>
      <c r="E10" s="26"/>
      <c r="F10" s="26">
        <v>0</v>
      </c>
      <c r="G10" s="26">
        <v>0</v>
      </c>
      <c r="H10" s="26">
        <v>4500</v>
      </c>
    </row>
    <row r="11" spans="1:8" ht="13.5" customHeight="1" hidden="1">
      <c r="A11" s="60" t="s">
        <v>38</v>
      </c>
      <c r="B11" s="42">
        <f aca="true" t="shared" si="0" ref="B11:B20">SUM(C11,D11)</f>
        <v>0</v>
      </c>
      <c r="C11" s="26">
        <v>0</v>
      </c>
      <c r="D11" s="39">
        <v>0</v>
      </c>
      <c r="E11" s="42">
        <f aca="true" t="shared" si="1" ref="E11:E20">SUM(F11,G11)</f>
        <v>0</v>
      </c>
      <c r="F11" s="39">
        <v>0</v>
      </c>
      <c r="G11" s="39">
        <v>0</v>
      </c>
      <c r="H11" s="39">
        <v>0</v>
      </c>
    </row>
    <row r="12" spans="1:8" ht="13.5" customHeight="1" hidden="1">
      <c r="A12" s="60" t="s">
        <v>45</v>
      </c>
      <c r="B12" s="42">
        <f t="shared" si="0"/>
        <v>0</v>
      </c>
      <c r="C12" s="26">
        <v>0</v>
      </c>
      <c r="D12" s="39">
        <v>0</v>
      </c>
      <c r="E12" s="42">
        <f t="shared" si="1"/>
        <v>0</v>
      </c>
      <c r="F12" s="39">
        <v>0</v>
      </c>
      <c r="G12" s="39">
        <v>0</v>
      </c>
      <c r="H12" s="39">
        <v>0</v>
      </c>
    </row>
    <row r="13" spans="1:8" ht="16.5" customHeight="1" hidden="1">
      <c r="A13" s="156" t="s">
        <v>83</v>
      </c>
      <c r="B13" s="42">
        <f t="shared" si="0"/>
        <v>0</v>
      </c>
      <c r="C13" s="26">
        <v>0</v>
      </c>
      <c r="D13" s="39">
        <v>0</v>
      </c>
      <c r="E13" s="42">
        <f t="shared" si="1"/>
        <v>0</v>
      </c>
      <c r="F13" s="39">
        <v>0</v>
      </c>
      <c r="G13" s="39">
        <v>0</v>
      </c>
      <c r="H13" s="39">
        <v>0</v>
      </c>
    </row>
    <row r="14" spans="1:8" ht="15.75" customHeight="1" hidden="1">
      <c r="A14" s="156" t="s">
        <v>84</v>
      </c>
      <c r="B14" s="42">
        <f t="shared" si="0"/>
        <v>0</v>
      </c>
      <c r="C14" s="26">
        <v>0</v>
      </c>
      <c r="D14" s="39">
        <v>0</v>
      </c>
      <c r="E14" s="42">
        <f t="shared" si="1"/>
        <v>300</v>
      </c>
      <c r="F14" s="39">
        <v>0</v>
      </c>
      <c r="G14" s="39">
        <v>300</v>
      </c>
      <c r="H14" s="39">
        <v>15000</v>
      </c>
    </row>
    <row r="15" spans="1:8" ht="15.75" customHeight="1" hidden="1">
      <c r="A15" s="156" t="s">
        <v>85</v>
      </c>
      <c r="B15" s="42">
        <f t="shared" si="0"/>
        <v>0</v>
      </c>
      <c r="C15" s="26">
        <v>0</v>
      </c>
      <c r="D15" s="39"/>
      <c r="E15" s="42">
        <f t="shared" si="1"/>
        <v>0</v>
      </c>
      <c r="F15" s="39">
        <v>0</v>
      </c>
      <c r="G15" s="39"/>
      <c r="H15" s="39">
        <v>0</v>
      </c>
    </row>
    <row r="16" spans="1:8" ht="15.75" customHeight="1">
      <c r="A16" s="156" t="s">
        <v>86</v>
      </c>
      <c r="B16" s="42">
        <f t="shared" si="0"/>
        <v>0</v>
      </c>
      <c r="C16" s="26">
        <v>0</v>
      </c>
      <c r="D16" s="39"/>
      <c r="E16" s="42">
        <f t="shared" si="1"/>
        <v>0</v>
      </c>
      <c r="F16" s="39">
        <v>0</v>
      </c>
      <c r="G16" s="39"/>
      <c r="H16" s="39">
        <v>0</v>
      </c>
    </row>
    <row r="17" spans="1:8" ht="15.75" customHeight="1">
      <c r="A17" s="156" t="s">
        <v>87</v>
      </c>
      <c r="B17" s="42">
        <f t="shared" si="0"/>
        <v>320</v>
      </c>
      <c r="C17" s="26">
        <v>320</v>
      </c>
      <c r="D17" s="39"/>
      <c r="E17" s="42">
        <f t="shared" si="1"/>
        <v>0</v>
      </c>
      <c r="F17" s="39">
        <v>0</v>
      </c>
      <c r="G17" s="39"/>
      <c r="H17" s="39">
        <v>2505</v>
      </c>
    </row>
    <row r="18" spans="1:8" ht="15.75" customHeight="1">
      <c r="A18" s="156" t="s">
        <v>91</v>
      </c>
      <c r="B18" s="42">
        <f t="shared" si="0"/>
        <v>0</v>
      </c>
      <c r="C18" s="26">
        <v>0</v>
      </c>
      <c r="D18" s="39"/>
      <c r="E18" s="42">
        <f t="shared" si="1"/>
        <v>0</v>
      </c>
      <c r="F18" s="39">
        <v>0</v>
      </c>
      <c r="G18" s="39"/>
      <c r="H18" s="39">
        <v>0</v>
      </c>
    </row>
    <row r="19" spans="1:8" ht="15.75" customHeight="1">
      <c r="A19" s="156" t="s">
        <v>101</v>
      </c>
      <c r="B19" s="42">
        <f>SUM(C19,D19)</f>
        <v>550</v>
      </c>
      <c r="C19" s="26">
        <v>550</v>
      </c>
      <c r="D19" s="39"/>
      <c r="E19" s="42">
        <f>SUM(F19,G19)</f>
        <v>0</v>
      </c>
      <c r="F19" s="39">
        <v>0</v>
      </c>
      <c r="G19" s="39"/>
      <c r="H19" s="39">
        <v>16675</v>
      </c>
    </row>
    <row r="20" spans="1:8" ht="15.75" customHeight="1">
      <c r="A20" s="156" t="s">
        <v>118</v>
      </c>
      <c r="B20" s="42">
        <f t="shared" si="0"/>
        <v>0</v>
      </c>
      <c r="C20" s="199">
        <f>SUM(C22)</f>
        <v>0</v>
      </c>
      <c r="D20" s="200"/>
      <c r="E20" s="42">
        <f t="shared" si="1"/>
        <v>0</v>
      </c>
      <c r="F20" s="222">
        <f>SUM(F24)</f>
        <v>0</v>
      </c>
      <c r="G20" s="221"/>
      <c r="H20" s="39">
        <f>SUM(H22)</f>
        <v>0</v>
      </c>
    </row>
    <row r="21" spans="1:8" ht="16.5" customHeight="1">
      <c r="A21" s="34"/>
      <c r="B21" s="145"/>
      <c r="C21" s="190"/>
      <c r="D21" s="190"/>
      <c r="E21" s="145"/>
      <c r="F21" s="145"/>
      <c r="G21" s="145"/>
      <c r="H21" s="35"/>
    </row>
    <row r="22" spans="1:8" ht="15" customHeight="1" hidden="1">
      <c r="A22" s="34" t="s">
        <v>88</v>
      </c>
      <c r="B22" s="148">
        <f>SUM(C22,D22)</f>
        <v>0</v>
      </c>
      <c r="C22" s="201">
        <f>SUM(C24)</f>
        <v>0</v>
      </c>
      <c r="D22" s="202"/>
      <c r="E22" s="148">
        <f>SUM(F22,G22)</f>
        <v>0</v>
      </c>
      <c r="F22" s="223">
        <f>SUM(F24)</f>
        <v>0</v>
      </c>
      <c r="G22" s="224"/>
      <c r="H22" s="46">
        <f>SUM(H24)</f>
        <v>0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148">
        <f>SUM(C24,D24)</f>
        <v>0</v>
      </c>
      <c r="C24" s="227">
        <v>0</v>
      </c>
      <c r="D24" s="228"/>
      <c r="E24" s="148">
        <f>SUM(F24,G24)</f>
        <v>0</v>
      </c>
      <c r="F24" s="214">
        <v>0</v>
      </c>
      <c r="G24" s="215"/>
      <c r="H24" s="35">
        <v>0</v>
      </c>
    </row>
    <row r="25" ht="16.5">
      <c r="A25" s="22" t="s">
        <v>123</v>
      </c>
    </row>
  </sheetData>
  <mergeCells count="6"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71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7.75" customHeight="1">
      <c r="A1" s="15" t="s">
        <v>82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2.75" customHeight="1" hidden="1">
      <c r="A4" s="9" t="s">
        <v>35</v>
      </c>
      <c r="B4" s="9"/>
      <c r="C4" s="24" t="s">
        <v>32</v>
      </c>
      <c r="D4" s="25" t="s">
        <v>32</v>
      </c>
      <c r="E4" s="25"/>
      <c r="F4" s="25" t="s">
        <v>32</v>
      </c>
      <c r="G4" s="25" t="s">
        <v>32</v>
      </c>
      <c r="H4" s="33" t="s">
        <v>32</v>
      </c>
    </row>
    <row r="5" spans="1:8" ht="12.75" customHeight="1" hidden="1">
      <c r="A5" s="9" t="s">
        <v>7</v>
      </c>
      <c r="B5" s="9"/>
      <c r="C5" s="24" t="s">
        <v>32</v>
      </c>
      <c r="D5" s="25" t="s">
        <v>32</v>
      </c>
      <c r="E5" s="25"/>
      <c r="F5" s="25" t="s">
        <v>32</v>
      </c>
      <c r="G5" s="25" t="s">
        <v>32</v>
      </c>
      <c r="H5" s="24" t="s">
        <v>32</v>
      </c>
    </row>
    <row r="6" spans="1:8" ht="12.75" customHeight="1" hidden="1">
      <c r="A6" s="9" t="s">
        <v>8</v>
      </c>
      <c r="B6" s="9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 t="s">
        <v>32</v>
      </c>
    </row>
    <row r="7" spans="1:8" ht="12.75" customHeight="1" hidden="1">
      <c r="A7" s="9" t="s">
        <v>9</v>
      </c>
      <c r="B7" s="9"/>
      <c r="C7" s="24">
        <v>0</v>
      </c>
      <c r="D7" s="25" t="s">
        <v>32</v>
      </c>
      <c r="E7" s="25"/>
      <c r="F7" s="25" t="s">
        <v>32</v>
      </c>
      <c r="G7" s="25" t="s">
        <v>32</v>
      </c>
      <c r="H7" s="24" t="s">
        <v>32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33</v>
      </c>
      <c r="B9" s="9"/>
      <c r="C9" s="24">
        <v>0</v>
      </c>
      <c r="D9" s="24">
        <v>0</v>
      </c>
      <c r="E9" s="24"/>
      <c r="F9" s="24">
        <v>0</v>
      </c>
      <c r="G9" s="24">
        <v>0</v>
      </c>
      <c r="H9" s="24">
        <v>0</v>
      </c>
    </row>
    <row r="10" spans="1:8" ht="15" customHeight="1" hidden="1">
      <c r="A10" s="9" t="s">
        <v>36</v>
      </c>
      <c r="B10" s="9"/>
      <c r="C10" s="24">
        <v>0</v>
      </c>
      <c r="D10" s="24">
        <v>0</v>
      </c>
      <c r="E10" s="24"/>
      <c r="F10" s="24">
        <v>0</v>
      </c>
      <c r="G10" s="24">
        <v>0</v>
      </c>
      <c r="H10" s="24">
        <v>0</v>
      </c>
    </row>
    <row r="11" spans="1:8" ht="15" customHeight="1" hidden="1">
      <c r="A11" s="9" t="s">
        <v>38</v>
      </c>
      <c r="B11" s="42">
        <f>SUM(C11,D11)</f>
        <v>0</v>
      </c>
      <c r="C11" s="24">
        <v>0</v>
      </c>
      <c r="D11" s="40">
        <v>0</v>
      </c>
      <c r="E11" s="42">
        <f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45</v>
      </c>
      <c r="B12" s="42">
        <f>SUM(C12,D12)</f>
        <v>0</v>
      </c>
      <c r="C12" s="24">
        <v>0</v>
      </c>
      <c r="D12" s="40">
        <v>0</v>
      </c>
      <c r="E12" s="42">
        <f>SUM(F12,G12)</f>
        <v>0</v>
      </c>
      <c r="F12" s="40">
        <v>0</v>
      </c>
      <c r="G12" s="40">
        <v>0</v>
      </c>
      <c r="H12" s="40">
        <v>0</v>
      </c>
    </row>
    <row r="13" spans="1:8" ht="15" customHeight="1" hidden="1">
      <c r="A13" s="156" t="s">
        <v>83</v>
      </c>
      <c r="B13" s="42">
        <f>SUM(C13,D13)</f>
        <v>0</v>
      </c>
      <c r="C13" s="24">
        <v>0</v>
      </c>
      <c r="D13" s="40">
        <v>0</v>
      </c>
      <c r="E13" s="42">
        <f>SUM(F13,G13)</f>
        <v>0</v>
      </c>
      <c r="F13" s="40">
        <v>0</v>
      </c>
      <c r="G13" s="40">
        <v>0</v>
      </c>
      <c r="H13" s="40">
        <v>0</v>
      </c>
    </row>
    <row r="14" spans="1:8" ht="15" customHeight="1" hidden="1">
      <c r="A14" s="156" t="s">
        <v>84</v>
      </c>
      <c r="B14" s="42">
        <f>SUM(C14,D14)</f>
        <v>0</v>
      </c>
      <c r="C14" s="24">
        <v>0</v>
      </c>
      <c r="D14" s="40">
        <v>0</v>
      </c>
      <c r="E14" s="42">
        <f>SUM(F14,G14)</f>
        <v>0</v>
      </c>
      <c r="F14" s="40">
        <v>0</v>
      </c>
      <c r="G14" s="40">
        <v>0</v>
      </c>
      <c r="H14" s="40">
        <v>0</v>
      </c>
    </row>
    <row r="15" spans="1:8" ht="15" customHeight="1" hidden="1">
      <c r="A15" s="156" t="s">
        <v>85</v>
      </c>
      <c r="B15" s="42">
        <v>0</v>
      </c>
      <c r="C15" s="24"/>
      <c r="D15" s="40"/>
      <c r="E15" s="42">
        <v>0</v>
      </c>
      <c r="F15" s="40"/>
      <c r="G15" s="40"/>
      <c r="H15" s="40">
        <v>0</v>
      </c>
    </row>
    <row r="16" spans="1:8" ht="15" customHeight="1">
      <c r="A16" s="156" t="s">
        <v>86</v>
      </c>
      <c r="B16" s="42">
        <v>0</v>
      </c>
      <c r="C16" s="24"/>
      <c r="D16" s="40"/>
      <c r="E16" s="42">
        <v>0</v>
      </c>
      <c r="F16" s="40"/>
      <c r="G16" s="40"/>
      <c r="H16" s="40">
        <v>0</v>
      </c>
    </row>
    <row r="17" spans="1:8" ht="15" customHeight="1">
      <c r="A17" s="156" t="s">
        <v>87</v>
      </c>
      <c r="B17" s="42">
        <v>0</v>
      </c>
      <c r="C17" s="24"/>
      <c r="D17" s="40"/>
      <c r="E17" s="42">
        <v>0</v>
      </c>
      <c r="F17" s="40"/>
      <c r="G17" s="40"/>
      <c r="H17" s="40">
        <v>0</v>
      </c>
    </row>
    <row r="18" spans="1:8" ht="15" customHeight="1">
      <c r="A18" s="156" t="s">
        <v>91</v>
      </c>
      <c r="B18" s="42"/>
      <c r="C18" s="24">
        <v>0</v>
      </c>
      <c r="D18" s="40"/>
      <c r="E18" s="42"/>
      <c r="F18" s="40">
        <v>0</v>
      </c>
      <c r="G18" s="40"/>
      <c r="H18" s="40">
        <v>0</v>
      </c>
    </row>
    <row r="19" spans="1:8" ht="15" customHeight="1">
      <c r="A19" s="156" t="s">
        <v>101</v>
      </c>
      <c r="B19" s="42"/>
      <c r="C19" s="24"/>
      <c r="D19" s="40"/>
      <c r="E19" s="42"/>
      <c r="F19" s="40"/>
      <c r="G19" s="40"/>
      <c r="H19" s="40"/>
    </row>
    <row r="20" spans="1:8" ht="15" customHeight="1">
      <c r="A20" s="156" t="s">
        <v>118</v>
      </c>
      <c r="B20" s="42">
        <f>SUM(C20,D20)</f>
        <v>0</v>
      </c>
      <c r="C20" s="220">
        <f>SUM(C22)</f>
        <v>0</v>
      </c>
      <c r="D20" s="221"/>
      <c r="E20" s="42">
        <f>SUM(F20,G20)</f>
        <v>0</v>
      </c>
      <c r="F20" s="222">
        <f>SUM(F24)</f>
        <v>0</v>
      </c>
      <c r="G20" s="221"/>
      <c r="H20" s="39">
        <f>SUM(H22)</f>
        <v>0</v>
      </c>
    </row>
    <row r="21" spans="1:8" ht="15" customHeight="1">
      <c r="A21" s="34"/>
      <c r="B21" s="145"/>
      <c r="C21" s="145"/>
      <c r="D21" s="145"/>
      <c r="E21" s="145"/>
      <c r="F21" s="55"/>
      <c r="G21" s="55"/>
      <c r="H21" s="55"/>
    </row>
    <row r="22" spans="1:8" ht="15" customHeight="1" hidden="1">
      <c r="A22" s="30" t="s">
        <v>40</v>
      </c>
      <c r="B22" s="56"/>
      <c r="C22" s="216">
        <f>SUM(C24)</f>
        <v>0</v>
      </c>
      <c r="D22" s="217"/>
      <c r="E22" s="137"/>
      <c r="F22" s="216">
        <f>SUM(F24)</f>
        <v>0</v>
      </c>
      <c r="G22" s="217"/>
      <c r="H22" s="26">
        <f>SUM(H24)</f>
        <v>0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12"/>
      <c r="C24" s="214">
        <v>0</v>
      </c>
      <c r="D24" s="215"/>
      <c r="E24" s="134"/>
      <c r="F24" s="214">
        <v>0</v>
      </c>
      <c r="G24" s="215"/>
      <c r="H24" s="35">
        <v>0</v>
      </c>
    </row>
    <row r="25" ht="16.5">
      <c r="A25" s="22" t="s">
        <v>123</v>
      </c>
    </row>
    <row r="30" ht="16.5" customHeight="1"/>
    <row r="31" spans="1:7" s="38" customFormat="1" ht="16.5" customHeight="1">
      <c r="A31" s="37"/>
      <c r="B31" s="37"/>
      <c r="C31" s="37"/>
      <c r="D31" s="37"/>
      <c r="E31" s="37"/>
      <c r="F31" s="37"/>
      <c r="G31" s="37"/>
    </row>
    <row r="32" spans="1:7" s="38" customFormat="1" ht="16.5">
      <c r="A32" s="37"/>
      <c r="B32" s="37"/>
      <c r="C32" s="37"/>
      <c r="D32" s="37"/>
      <c r="E32" s="37"/>
      <c r="F32" s="37"/>
      <c r="G32" s="37"/>
    </row>
    <row r="33" spans="3:7" s="38" customFormat="1" ht="16.5">
      <c r="C33" s="37"/>
      <c r="D33" s="37"/>
      <c r="E33" s="37"/>
      <c r="F33" s="37"/>
      <c r="G33" s="37"/>
    </row>
    <row r="34" spans="1:7" s="38" customFormat="1" ht="16.5">
      <c r="A34" s="54"/>
      <c r="B34" s="54"/>
      <c r="C34" s="37"/>
      <c r="D34" s="37"/>
      <c r="E34" s="37"/>
      <c r="F34" s="37"/>
      <c r="G34" s="37"/>
    </row>
    <row r="35" spans="1:2" s="38" customFormat="1" ht="39.75" customHeight="1">
      <c r="A35" s="37"/>
      <c r="B35" s="37"/>
    </row>
    <row r="36" s="38" customFormat="1" ht="16.5"/>
    <row r="37" s="38" customFormat="1" ht="16.5"/>
    <row r="38" s="38" customFormat="1" ht="14.25" customHeight="1"/>
    <row r="39" s="38" customFormat="1" ht="14.25" customHeight="1"/>
    <row r="40" s="38" customFormat="1" ht="14.25" customHeight="1"/>
    <row r="41" s="38" customFormat="1" ht="14.25" customHeight="1"/>
    <row r="42" s="38" customFormat="1" ht="14.25" customHeight="1"/>
    <row r="43" s="38" customFormat="1" ht="14.25" customHeight="1"/>
    <row r="44" s="38" customFormat="1" ht="14.25" customHeight="1"/>
    <row r="45" s="38" customFormat="1" ht="14.25" customHeight="1"/>
    <row r="46" s="38" customFormat="1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spans="1:7" ht="14.25" customHeight="1">
      <c r="A56" s="38"/>
      <c r="B56" s="38"/>
      <c r="C56" s="38"/>
      <c r="D56" s="38"/>
      <c r="E56" s="38"/>
      <c r="F56" s="38"/>
      <c r="G56" s="38"/>
    </row>
    <row r="57" spans="1:7" ht="14.25" customHeight="1">
      <c r="A57" s="38"/>
      <c r="B57" s="38"/>
      <c r="C57" s="38"/>
      <c r="D57" s="38"/>
      <c r="E57" s="38"/>
      <c r="F57" s="38"/>
      <c r="G57" s="38"/>
    </row>
    <row r="58" spans="1:7" ht="14.25" customHeight="1">
      <c r="A58" s="38"/>
      <c r="B58" s="38"/>
      <c r="C58" s="38"/>
      <c r="D58" s="38"/>
      <c r="E58" s="38"/>
      <c r="F58" s="38"/>
      <c r="G58" s="38"/>
    </row>
    <row r="59" spans="1:7" ht="14.25" customHeight="1">
      <c r="A59" s="38"/>
      <c r="B59" s="38"/>
      <c r="C59" s="38"/>
      <c r="D59" s="38"/>
      <c r="E59" s="38"/>
      <c r="F59" s="38"/>
      <c r="G59" s="38"/>
    </row>
    <row r="60" spans="1:7" ht="14.25" customHeight="1">
      <c r="A60" s="38"/>
      <c r="B60" s="38"/>
      <c r="C60" s="38"/>
      <c r="D60" s="38"/>
      <c r="E60" s="38"/>
      <c r="F60" s="38"/>
      <c r="G60" s="38"/>
    </row>
    <row r="61" spans="1:7" ht="14.25" customHeight="1">
      <c r="A61" s="38"/>
      <c r="B61" s="38"/>
      <c r="C61" s="38"/>
      <c r="D61" s="38"/>
      <c r="E61" s="38"/>
      <c r="F61" s="38"/>
      <c r="G61" s="38"/>
    </row>
    <row r="62" spans="1:7" ht="14.25" customHeight="1">
      <c r="A62" s="38"/>
      <c r="B62" s="38"/>
      <c r="C62" s="38"/>
      <c r="D62" s="38"/>
      <c r="E62" s="38"/>
      <c r="F62" s="38"/>
      <c r="G62" s="38"/>
    </row>
    <row r="63" spans="1:7" ht="14.25" customHeight="1">
      <c r="A63" s="38"/>
      <c r="B63" s="38"/>
      <c r="C63" s="38"/>
      <c r="D63" s="38"/>
      <c r="E63" s="38"/>
      <c r="F63" s="38"/>
      <c r="G63" s="38"/>
    </row>
    <row r="64" spans="1:7" ht="14.25" customHeight="1">
      <c r="A64" s="38"/>
      <c r="B64" s="38"/>
      <c r="C64" s="38"/>
      <c r="D64" s="38"/>
      <c r="E64" s="38"/>
      <c r="F64" s="38"/>
      <c r="G64" s="38"/>
    </row>
    <row r="65" spans="1:7" ht="14.25" customHeight="1">
      <c r="A65" s="38"/>
      <c r="B65" s="38"/>
      <c r="C65" s="38"/>
      <c r="D65" s="38"/>
      <c r="E65" s="38"/>
      <c r="F65" s="38"/>
      <c r="G65" s="38"/>
    </row>
    <row r="66" spans="1:7" ht="14.25" customHeight="1">
      <c r="A66" s="38"/>
      <c r="B66" s="38"/>
      <c r="C66" s="38"/>
      <c r="D66" s="38"/>
      <c r="E66" s="38"/>
      <c r="F66" s="38"/>
      <c r="G66" s="38"/>
    </row>
    <row r="67" spans="1:7" ht="16.5">
      <c r="A67" s="38"/>
      <c r="B67" s="38"/>
      <c r="C67" s="38"/>
      <c r="D67" s="38"/>
      <c r="E67" s="38"/>
      <c r="F67" s="38"/>
      <c r="G67" s="38"/>
    </row>
    <row r="68" spans="1:7" ht="16.5">
      <c r="A68" s="38"/>
      <c r="B68" s="38"/>
      <c r="C68" s="38"/>
      <c r="D68" s="38"/>
      <c r="E68" s="38"/>
      <c r="F68" s="38"/>
      <c r="G68" s="38"/>
    </row>
    <row r="69" spans="1:7" ht="16.5">
      <c r="A69" s="38"/>
      <c r="B69" s="38"/>
      <c r="C69" s="38"/>
      <c r="D69" s="38"/>
      <c r="E69" s="38"/>
      <c r="F69" s="38"/>
      <c r="G69" s="38"/>
    </row>
    <row r="70" spans="1:7" ht="16.5">
      <c r="A70" s="38"/>
      <c r="B70" s="38"/>
      <c r="C70" s="38"/>
      <c r="D70" s="38"/>
      <c r="E70" s="38"/>
      <c r="F70" s="38"/>
      <c r="G70" s="38"/>
    </row>
    <row r="71" spans="1:7" ht="16.5">
      <c r="A71" s="38"/>
      <c r="B71" s="38"/>
      <c r="C71" s="38"/>
      <c r="D71" s="38"/>
      <c r="E71" s="38"/>
      <c r="F71" s="38"/>
      <c r="G71" s="38"/>
    </row>
  </sheetData>
  <mergeCells count="6"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0.7874015748031497" bottom="0.7874015748031497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5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s="17" customFormat="1" ht="51.75" customHeight="1">
      <c r="A1" s="15" t="s">
        <v>81</v>
      </c>
      <c r="B1" s="15"/>
      <c r="C1" s="16"/>
      <c r="D1" s="16"/>
      <c r="E1" s="16"/>
      <c r="F1" s="16"/>
      <c r="G1" s="16"/>
      <c r="H1" s="16"/>
    </row>
    <row r="2" spans="1:8" s="17" customFormat="1" ht="21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5.75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35</v>
      </c>
      <c r="B4" s="9"/>
      <c r="C4" s="24" t="s">
        <v>32</v>
      </c>
      <c r="D4" s="25">
        <v>980</v>
      </c>
      <c r="E4" s="25"/>
      <c r="F4" s="25" t="s">
        <v>32</v>
      </c>
      <c r="G4" s="25" t="s">
        <v>32</v>
      </c>
      <c r="H4" s="33">
        <v>13400</v>
      </c>
    </row>
    <row r="5" spans="1:8" ht="13.5" customHeight="1" hidden="1">
      <c r="A5" s="9" t="s">
        <v>7</v>
      </c>
      <c r="B5" s="9"/>
      <c r="C5" s="24" t="s">
        <v>32</v>
      </c>
      <c r="D5" s="25">
        <v>150</v>
      </c>
      <c r="E5" s="25"/>
      <c r="F5" s="25" t="s">
        <v>32</v>
      </c>
      <c r="G5" s="25" t="s">
        <v>32</v>
      </c>
      <c r="H5" s="24">
        <v>8100</v>
      </c>
    </row>
    <row r="6" spans="1:8" ht="13.5" customHeight="1" hidden="1">
      <c r="A6" s="9" t="s">
        <v>8</v>
      </c>
      <c r="B6" s="9"/>
      <c r="C6" s="24" t="s">
        <v>32</v>
      </c>
      <c r="D6" s="25" t="s">
        <v>32</v>
      </c>
      <c r="E6" s="25"/>
      <c r="F6" s="25" t="s">
        <v>32</v>
      </c>
      <c r="G6" s="25" t="s">
        <v>32</v>
      </c>
      <c r="H6" s="24" t="s">
        <v>32</v>
      </c>
    </row>
    <row r="7" spans="1:8" ht="13.5" customHeight="1" hidden="1">
      <c r="A7" s="9" t="s">
        <v>9</v>
      </c>
      <c r="B7" s="9"/>
      <c r="C7" s="24">
        <v>0</v>
      </c>
      <c r="D7" s="25">
        <v>50</v>
      </c>
      <c r="E7" s="25"/>
      <c r="F7" s="25" t="s">
        <v>32</v>
      </c>
      <c r="G7" s="25" t="s">
        <v>32</v>
      </c>
      <c r="H7" s="24">
        <v>1400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33</v>
      </c>
      <c r="B9" s="9"/>
      <c r="C9" s="24">
        <v>1526</v>
      </c>
      <c r="D9" s="25">
        <v>3460</v>
      </c>
      <c r="E9" s="25"/>
      <c r="F9" s="25">
        <v>0</v>
      </c>
      <c r="G9" s="25">
        <v>0</v>
      </c>
      <c r="H9" s="24">
        <v>260320</v>
      </c>
    </row>
    <row r="10" spans="1:8" ht="15" customHeight="1" hidden="1">
      <c r="A10" s="9" t="s">
        <v>36</v>
      </c>
      <c r="B10" s="9"/>
      <c r="C10" s="24">
        <v>0</v>
      </c>
      <c r="D10" s="24">
        <v>651</v>
      </c>
      <c r="E10" s="24"/>
      <c r="F10" s="24">
        <v>0</v>
      </c>
      <c r="G10" s="24">
        <v>0</v>
      </c>
      <c r="H10" s="24">
        <v>6650</v>
      </c>
    </row>
    <row r="11" spans="1:8" ht="15" customHeight="1" hidden="1">
      <c r="A11" s="9" t="s">
        <v>38</v>
      </c>
      <c r="B11" s="42">
        <f aca="true" t="shared" si="0" ref="B11:B20">SUM(C11,D11)</f>
        <v>0</v>
      </c>
      <c r="C11" s="24">
        <v>0</v>
      </c>
      <c r="D11" s="40">
        <v>0</v>
      </c>
      <c r="E11" s="42">
        <f aca="true" t="shared" si="1" ref="E11:E20">SUM(F11,G11)</f>
        <v>0</v>
      </c>
      <c r="F11" s="40">
        <v>0</v>
      </c>
      <c r="G11" s="40">
        <v>0</v>
      </c>
      <c r="H11" s="40">
        <v>0</v>
      </c>
    </row>
    <row r="12" spans="1:8" ht="15" customHeight="1" hidden="1">
      <c r="A12" s="9" t="s">
        <v>45</v>
      </c>
      <c r="B12" s="42">
        <f t="shared" si="0"/>
        <v>0</v>
      </c>
      <c r="C12" s="24">
        <v>0</v>
      </c>
      <c r="D12" s="40">
        <v>0</v>
      </c>
      <c r="E12" s="42">
        <f t="shared" si="1"/>
        <v>0</v>
      </c>
      <c r="F12" s="40">
        <v>0</v>
      </c>
      <c r="G12" s="40">
        <v>0</v>
      </c>
      <c r="H12" s="40">
        <v>0</v>
      </c>
    </row>
    <row r="13" spans="1:8" ht="15" customHeight="1" hidden="1">
      <c r="A13" s="156" t="s">
        <v>83</v>
      </c>
      <c r="B13" s="42">
        <f t="shared" si="0"/>
        <v>0</v>
      </c>
      <c r="C13" s="24">
        <v>0</v>
      </c>
      <c r="D13" s="40">
        <v>0</v>
      </c>
      <c r="E13" s="42">
        <f t="shared" si="1"/>
        <v>0</v>
      </c>
      <c r="F13" s="40">
        <v>0</v>
      </c>
      <c r="G13" s="40">
        <v>0</v>
      </c>
      <c r="H13" s="40">
        <v>0</v>
      </c>
    </row>
    <row r="14" spans="1:8" ht="15" customHeight="1" hidden="1">
      <c r="A14" s="156" t="s">
        <v>84</v>
      </c>
      <c r="B14" s="42">
        <f t="shared" si="0"/>
        <v>0</v>
      </c>
      <c r="C14" s="24">
        <v>0</v>
      </c>
      <c r="D14" s="40">
        <v>0</v>
      </c>
      <c r="E14" s="42">
        <f t="shared" si="1"/>
        <v>0</v>
      </c>
      <c r="F14" s="40">
        <v>0</v>
      </c>
      <c r="G14" s="40">
        <v>0</v>
      </c>
      <c r="H14" s="40">
        <v>0</v>
      </c>
    </row>
    <row r="15" spans="1:8" ht="15" customHeight="1" hidden="1">
      <c r="A15" s="156" t="s">
        <v>85</v>
      </c>
      <c r="B15" s="42">
        <f t="shared" si="0"/>
        <v>0</v>
      </c>
      <c r="C15" s="24"/>
      <c r="D15" s="40"/>
      <c r="E15" s="42">
        <f t="shared" si="1"/>
        <v>0</v>
      </c>
      <c r="F15" s="40"/>
      <c r="G15" s="40"/>
      <c r="H15" s="40">
        <v>0</v>
      </c>
    </row>
    <row r="16" spans="1:8" ht="15" customHeight="1">
      <c r="A16" s="156" t="s">
        <v>86</v>
      </c>
      <c r="B16" s="42">
        <f t="shared" si="0"/>
        <v>0</v>
      </c>
      <c r="C16" s="24"/>
      <c r="D16" s="40"/>
      <c r="E16" s="42">
        <f t="shared" si="1"/>
        <v>0</v>
      </c>
      <c r="F16" s="40"/>
      <c r="G16" s="40"/>
      <c r="H16" s="40">
        <v>0</v>
      </c>
    </row>
    <row r="17" spans="1:8" ht="15" customHeight="1">
      <c r="A17" s="156" t="s">
        <v>87</v>
      </c>
      <c r="B17" s="42">
        <f t="shared" si="0"/>
        <v>0</v>
      </c>
      <c r="C17" s="24"/>
      <c r="D17" s="40"/>
      <c r="E17" s="42">
        <f t="shared" si="1"/>
        <v>0</v>
      </c>
      <c r="F17" s="40"/>
      <c r="G17" s="40"/>
      <c r="H17" s="40">
        <v>0</v>
      </c>
    </row>
    <row r="18" spans="1:8" ht="15" customHeight="1">
      <c r="A18" s="156" t="s">
        <v>91</v>
      </c>
      <c r="B18" s="42"/>
      <c r="C18" s="24">
        <v>0</v>
      </c>
      <c r="D18" s="40"/>
      <c r="E18" s="42"/>
      <c r="F18" s="40">
        <v>0</v>
      </c>
      <c r="G18" s="40"/>
      <c r="H18" s="40">
        <v>0</v>
      </c>
    </row>
    <row r="19" spans="1:8" ht="15" customHeight="1">
      <c r="A19" s="156" t="s">
        <v>101</v>
      </c>
      <c r="B19" s="42"/>
      <c r="C19" s="24"/>
      <c r="D19" s="40"/>
      <c r="E19" s="42"/>
      <c r="F19" s="40"/>
      <c r="G19" s="40"/>
      <c r="H19" s="40"/>
    </row>
    <row r="20" spans="1:8" ht="15" customHeight="1">
      <c r="A20" s="156" t="s">
        <v>118</v>
      </c>
      <c r="B20" s="42">
        <f t="shared" si="0"/>
        <v>0</v>
      </c>
      <c r="C20" s="220">
        <f>SUM(C22)</f>
        <v>0</v>
      </c>
      <c r="D20" s="221"/>
      <c r="E20" s="42">
        <f t="shared" si="1"/>
        <v>0</v>
      </c>
      <c r="F20" s="222">
        <f>SUM(F24)</f>
        <v>0</v>
      </c>
      <c r="G20" s="221"/>
      <c r="H20" s="39">
        <f>SUM(H22)</f>
        <v>0</v>
      </c>
    </row>
    <row r="21" spans="1:8" s="38" customFormat="1" ht="10.5" customHeight="1">
      <c r="A21" s="34"/>
      <c r="B21" s="145"/>
      <c r="C21" s="145"/>
      <c r="D21" s="145"/>
      <c r="E21" s="145"/>
      <c r="F21" s="55"/>
      <c r="G21" s="55"/>
      <c r="H21" s="55"/>
    </row>
    <row r="22" spans="1:8" ht="15" customHeight="1" hidden="1">
      <c r="A22" s="50" t="s">
        <v>40</v>
      </c>
      <c r="B22" s="41"/>
      <c r="C22" s="216">
        <f>SUM(C24)</f>
        <v>0</v>
      </c>
      <c r="D22" s="217"/>
      <c r="E22" s="137"/>
      <c r="F22" s="216">
        <f>SUM(F24)</f>
        <v>0</v>
      </c>
      <c r="G22" s="217"/>
      <c r="H22" s="26">
        <f>SUM(H24)</f>
        <v>0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64" t="s">
        <v>34</v>
      </c>
      <c r="B24" s="12"/>
      <c r="C24" s="214">
        <v>0</v>
      </c>
      <c r="D24" s="215"/>
      <c r="E24" s="134"/>
      <c r="F24" s="214">
        <v>0</v>
      </c>
      <c r="G24" s="215"/>
      <c r="H24" s="35">
        <v>0</v>
      </c>
    </row>
    <row r="25" ht="15" customHeight="1">
      <c r="A25" s="22" t="s">
        <v>123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6"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1.1811023622047245" bottom="0.984251968503937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30"/>
  <sheetViews>
    <sheetView zoomScale="78" zoomScaleNormal="78" workbookViewId="0" topLeftCell="A6">
      <selection activeCell="A6" sqref="A6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16384" width="14.875" style="22" customWidth="1"/>
  </cols>
  <sheetData>
    <row r="1" spans="1:8" ht="12" customHeight="1" hidden="1">
      <c r="A1" s="32"/>
      <c r="B1" s="151"/>
      <c r="C1" s="154"/>
      <c r="D1" s="159"/>
      <c r="E1" s="110"/>
      <c r="F1" s="154"/>
      <c r="G1" s="159"/>
      <c r="H1" s="29"/>
    </row>
    <row r="2" spans="1:8" ht="16.5" hidden="1">
      <c r="A2" s="30" t="s">
        <v>48</v>
      </c>
      <c r="B2" s="42">
        <f>SUM(C2,D2)</f>
        <v>0</v>
      </c>
      <c r="C2" s="154">
        <f>SUM(C4:C4)</f>
        <v>0</v>
      </c>
      <c r="D2" s="159"/>
      <c r="E2" s="42">
        <f>SUM(F2,G2)</f>
        <v>0</v>
      </c>
      <c r="F2" s="154">
        <f>SUM(F4:F4)</f>
        <v>0</v>
      </c>
      <c r="G2" s="159"/>
      <c r="H2" s="29">
        <f>SUM(H4:H4)</f>
        <v>0</v>
      </c>
    </row>
    <row r="3" spans="1:8" ht="12" customHeight="1" hidden="1">
      <c r="A3" s="32"/>
      <c r="B3" s="151"/>
      <c r="C3" s="154"/>
      <c r="D3" s="159"/>
      <c r="E3" s="110"/>
      <c r="F3" s="154"/>
      <c r="G3" s="159"/>
      <c r="H3" s="29"/>
    </row>
    <row r="4" spans="1:8" ht="16.5" hidden="1">
      <c r="A4" s="153" t="s">
        <v>68</v>
      </c>
      <c r="B4" s="148">
        <f>SUM(C4,D4)</f>
        <v>0</v>
      </c>
      <c r="C4" s="155">
        <v>0</v>
      </c>
      <c r="D4" s="160"/>
      <c r="E4" s="148">
        <f>SUM(F4,G4)</f>
        <v>0</v>
      </c>
      <c r="F4" s="155">
        <v>0</v>
      </c>
      <c r="G4" s="160"/>
      <c r="H4" s="44">
        <v>0</v>
      </c>
    </row>
    <row r="5" spans="1:8" ht="15" customHeight="1" hidden="1">
      <c r="A5" s="62"/>
      <c r="B5" s="62"/>
      <c r="C5" s="38"/>
      <c r="D5" s="38"/>
      <c r="E5" s="38"/>
      <c r="F5" s="38"/>
      <c r="G5" s="38"/>
      <c r="H5" s="38"/>
    </row>
    <row r="6" spans="1:8" s="17" customFormat="1" ht="54" customHeight="1">
      <c r="A6" s="15" t="s">
        <v>103</v>
      </c>
      <c r="B6" s="15"/>
      <c r="C6" s="16"/>
      <c r="D6" s="16"/>
      <c r="E6" s="16"/>
      <c r="F6" s="16"/>
      <c r="G6" s="16"/>
      <c r="H6" s="16"/>
    </row>
    <row r="7" spans="1:8" s="17" customFormat="1" ht="23.25" customHeight="1">
      <c r="A7" s="7" t="s">
        <v>0</v>
      </c>
      <c r="B7" s="138" t="s">
        <v>78</v>
      </c>
      <c r="C7" s="18" t="s">
        <v>77</v>
      </c>
      <c r="D7" s="19"/>
      <c r="E7" s="143" t="s">
        <v>75</v>
      </c>
      <c r="F7" s="20" t="s">
        <v>37</v>
      </c>
      <c r="G7" s="20"/>
      <c r="H7" s="101" t="s">
        <v>71</v>
      </c>
    </row>
    <row r="8" spans="1:8" ht="18" customHeight="1">
      <c r="A8" s="8" t="s">
        <v>49</v>
      </c>
      <c r="B8" s="141" t="s">
        <v>76</v>
      </c>
      <c r="C8" s="20" t="s">
        <v>4</v>
      </c>
      <c r="D8" s="142" t="s">
        <v>5</v>
      </c>
      <c r="E8" s="144" t="s">
        <v>76</v>
      </c>
      <c r="F8" s="20" t="s">
        <v>4</v>
      </c>
      <c r="G8" s="20" t="s">
        <v>5</v>
      </c>
      <c r="H8" s="21" t="s">
        <v>6</v>
      </c>
    </row>
    <row r="9" spans="1:8" ht="13.5" customHeight="1" hidden="1">
      <c r="A9" s="9" t="s">
        <v>35</v>
      </c>
      <c r="B9" s="9"/>
      <c r="C9" s="24" t="s">
        <v>32</v>
      </c>
      <c r="D9" s="25" t="s">
        <v>32</v>
      </c>
      <c r="E9" s="25"/>
      <c r="F9" s="25" t="s">
        <v>32</v>
      </c>
      <c r="G9" s="25" t="s">
        <v>32</v>
      </c>
      <c r="H9" s="33" t="s">
        <v>32</v>
      </c>
    </row>
    <row r="10" spans="1:8" ht="13.5" customHeight="1" hidden="1">
      <c r="A10" s="9" t="s">
        <v>7</v>
      </c>
      <c r="B10" s="9"/>
      <c r="C10" s="24">
        <v>5</v>
      </c>
      <c r="D10" s="25">
        <v>410</v>
      </c>
      <c r="E10" s="25"/>
      <c r="F10" s="25" t="s">
        <v>32</v>
      </c>
      <c r="G10" s="25" t="s">
        <v>32</v>
      </c>
      <c r="H10" s="24">
        <v>8926</v>
      </c>
    </row>
    <row r="11" spans="1:8" ht="13.5" customHeight="1" hidden="1">
      <c r="A11" s="9" t="s">
        <v>8</v>
      </c>
      <c r="B11" s="9"/>
      <c r="C11" s="24" t="s">
        <v>32</v>
      </c>
      <c r="D11" s="25" t="s">
        <v>32</v>
      </c>
      <c r="E11" s="25"/>
      <c r="F11" s="25" t="s">
        <v>32</v>
      </c>
      <c r="G11" s="25" t="s">
        <v>32</v>
      </c>
      <c r="H11" s="24" t="s">
        <v>32</v>
      </c>
    </row>
    <row r="12" spans="1:8" ht="13.5" customHeight="1" hidden="1">
      <c r="A12" s="9" t="s">
        <v>9</v>
      </c>
      <c r="B12" s="9"/>
      <c r="C12" s="24">
        <v>0</v>
      </c>
      <c r="D12" s="25">
        <v>50</v>
      </c>
      <c r="E12" s="25"/>
      <c r="F12" s="25" t="s">
        <v>32</v>
      </c>
      <c r="G12" s="25" t="s">
        <v>32</v>
      </c>
      <c r="H12" s="24">
        <v>7000</v>
      </c>
    </row>
    <row r="13" spans="1:8" ht="15" customHeight="1" hidden="1">
      <c r="A13" s="9" t="s">
        <v>10</v>
      </c>
      <c r="B13" s="9"/>
      <c r="C13" s="24">
        <v>0</v>
      </c>
      <c r="D13" s="25">
        <v>0</v>
      </c>
      <c r="E13" s="25"/>
      <c r="F13" s="25">
        <v>0</v>
      </c>
      <c r="G13" s="25">
        <v>0</v>
      </c>
      <c r="H13" s="24">
        <v>0</v>
      </c>
    </row>
    <row r="14" spans="1:8" ht="15" customHeight="1" hidden="1">
      <c r="A14" s="9" t="s">
        <v>33</v>
      </c>
      <c r="B14" s="9"/>
      <c r="C14" s="24">
        <v>0</v>
      </c>
      <c r="D14" s="25">
        <v>0</v>
      </c>
      <c r="E14" s="25"/>
      <c r="F14" s="25">
        <v>0</v>
      </c>
      <c r="G14" s="25">
        <v>0</v>
      </c>
      <c r="H14" s="24">
        <v>0</v>
      </c>
    </row>
    <row r="15" spans="1:8" ht="15" customHeight="1" hidden="1">
      <c r="A15" s="9" t="s">
        <v>36</v>
      </c>
      <c r="B15" s="9"/>
      <c r="C15" s="24">
        <v>0</v>
      </c>
      <c r="D15" s="24">
        <v>0</v>
      </c>
      <c r="E15" s="24"/>
      <c r="F15" s="24">
        <v>0</v>
      </c>
      <c r="G15" s="24">
        <v>0</v>
      </c>
      <c r="H15" s="24">
        <v>0</v>
      </c>
    </row>
    <row r="16" spans="1:8" ht="15" customHeight="1" hidden="1">
      <c r="A16" s="9" t="s">
        <v>38</v>
      </c>
      <c r="B16" s="42">
        <f aca="true" t="shared" si="0" ref="B16:B25">SUM(C16,D16)</f>
        <v>0</v>
      </c>
      <c r="C16" s="24">
        <v>0</v>
      </c>
      <c r="D16" s="40">
        <v>0</v>
      </c>
      <c r="E16" s="42">
        <f aca="true" t="shared" si="1" ref="E16:E25">SUM(F16,G16)</f>
        <v>0</v>
      </c>
      <c r="F16" s="40">
        <v>0</v>
      </c>
      <c r="G16" s="40">
        <v>0</v>
      </c>
      <c r="H16" s="40">
        <v>0</v>
      </c>
    </row>
    <row r="17" spans="1:8" ht="15" customHeight="1" hidden="1">
      <c r="A17" s="9" t="s">
        <v>45</v>
      </c>
      <c r="B17" s="42">
        <f t="shared" si="0"/>
        <v>0</v>
      </c>
      <c r="C17" s="24">
        <v>0</v>
      </c>
      <c r="D17" s="40">
        <v>0</v>
      </c>
      <c r="E17" s="42">
        <f t="shared" si="1"/>
        <v>0</v>
      </c>
      <c r="F17" s="40">
        <v>0</v>
      </c>
      <c r="G17" s="40">
        <v>0</v>
      </c>
      <c r="H17" s="40">
        <v>0</v>
      </c>
    </row>
    <row r="18" spans="1:8" ht="15" customHeight="1" hidden="1">
      <c r="A18" s="156" t="s">
        <v>83</v>
      </c>
      <c r="B18" s="42">
        <f t="shared" si="0"/>
        <v>0</v>
      </c>
      <c r="C18" s="24">
        <v>0</v>
      </c>
      <c r="D18" s="40">
        <v>0</v>
      </c>
      <c r="E18" s="42">
        <f t="shared" si="1"/>
        <v>0</v>
      </c>
      <c r="F18" s="40">
        <v>0</v>
      </c>
      <c r="G18" s="40">
        <v>0</v>
      </c>
      <c r="H18" s="40">
        <v>0</v>
      </c>
    </row>
    <row r="19" spans="1:8" ht="15" customHeight="1" hidden="1">
      <c r="A19" s="156" t="s">
        <v>84</v>
      </c>
      <c r="B19" s="42">
        <f t="shared" si="0"/>
        <v>160</v>
      </c>
      <c r="C19" s="24">
        <v>120</v>
      </c>
      <c r="D19" s="40">
        <v>40</v>
      </c>
      <c r="E19" s="42">
        <f t="shared" si="1"/>
        <v>0</v>
      </c>
      <c r="F19" s="40">
        <v>0</v>
      </c>
      <c r="G19" s="40">
        <v>0</v>
      </c>
      <c r="H19" s="40">
        <v>5000</v>
      </c>
    </row>
    <row r="20" spans="1:8" ht="15" customHeight="1" hidden="1">
      <c r="A20" s="156" t="s">
        <v>85</v>
      </c>
      <c r="B20" s="42">
        <f t="shared" si="0"/>
        <v>0</v>
      </c>
      <c r="C20" s="24"/>
      <c r="D20" s="40"/>
      <c r="E20" s="42">
        <f t="shared" si="1"/>
        <v>0</v>
      </c>
      <c r="F20" s="40"/>
      <c r="G20" s="40"/>
      <c r="H20" s="40">
        <v>0</v>
      </c>
    </row>
    <row r="21" spans="1:8" ht="15" customHeight="1">
      <c r="A21" s="156" t="s">
        <v>86</v>
      </c>
      <c r="B21" s="42">
        <f t="shared" si="0"/>
        <v>0</v>
      </c>
      <c r="C21" s="24"/>
      <c r="D21" s="40"/>
      <c r="E21" s="42">
        <f t="shared" si="1"/>
        <v>0</v>
      </c>
      <c r="F21" s="40"/>
      <c r="G21" s="40"/>
      <c r="H21" s="40">
        <v>0</v>
      </c>
    </row>
    <row r="22" spans="1:8" ht="15" customHeight="1">
      <c r="A22" s="156" t="s">
        <v>87</v>
      </c>
      <c r="B22" s="42">
        <f t="shared" si="0"/>
        <v>40</v>
      </c>
      <c r="C22" s="24">
        <v>40</v>
      </c>
      <c r="D22" s="40"/>
      <c r="E22" s="42">
        <f t="shared" si="1"/>
        <v>0</v>
      </c>
      <c r="F22" s="40"/>
      <c r="G22" s="40"/>
      <c r="H22" s="40">
        <v>10500</v>
      </c>
    </row>
    <row r="23" spans="1:8" ht="15" customHeight="1">
      <c r="A23" s="156" t="s">
        <v>91</v>
      </c>
      <c r="B23" s="42">
        <f t="shared" si="0"/>
        <v>0</v>
      </c>
      <c r="C23" s="24">
        <v>0</v>
      </c>
      <c r="D23" s="40"/>
      <c r="E23" s="42">
        <f t="shared" si="1"/>
        <v>0</v>
      </c>
      <c r="F23" s="40">
        <v>0</v>
      </c>
      <c r="G23" s="40">
        <v>0</v>
      </c>
      <c r="H23" s="40">
        <v>0</v>
      </c>
    </row>
    <row r="24" spans="1:8" ht="15" customHeight="1">
      <c r="A24" s="156" t="s">
        <v>101</v>
      </c>
      <c r="B24" s="42">
        <f>SUM(C24,D24)</f>
        <v>100</v>
      </c>
      <c r="C24" s="24">
        <v>100</v>
      </c>
      <c r="D24" s="40"/>
      <c r="E24" s="42">
        <f t="shared" si="1"/>
        <v>0</v>
      </c>
      <c r="F24" s="40">
        <v>0</v>
      </c>
      <c r="G24" s="40">
        <v>0</v>
      </c>
      <c r="H24" s="40">
        <v>4500</v>
      </c>
    </row>
    <row r="25" spans="1:8" ht="15" customHeight="1">
      <c r="A25" s="156" t="s">
        <v>118</v>
      </c>
      <c r="B25" s="42">
        <f t="shared" si="0"/>
        <v>0</v>
      </c>
      <c r="C25" s="199">
        <f>SUM(C27)</f>
        <v>0</v>
      </c>
      <c r="D25" s="200"/>
      <c r="E25" s="42">
        <f t="shared" si="1"/>
        <v>0</v>
      </c>
      <c r="F25" s="222">
        <f>SUM(F29)</f>
        <v>0</v>
      </c>
      <c r="G25" s="221"/>
      <c r="H25" s="39">
        <f>SUM(H27)</f>
        <v>0</v>
      </c>
    </row>
    <row r="26" spans="1:8" ht="15" customHeight="1">
      <c r="A26" s="34"/>
      <c r="B26" s="145"/>
      <c r="C26" s="190"/>
      <c r="D26" s="190"/>
      <c r="E26" s="145"/>
      <c r="F26" s="145"/>
      <c r="G26" s="145"/>
      <c r="H26" s="35"/>
    </row>
    <row r="27" spans="1:8" ht="15" customHeight="1" hidden="1">
      <c r="A27" s="34" t="s">
        <v>89</v>
      </c>
      <c r="B27" s="148">
        <f>SUM(C27,D27)</f>
        <v>0</v>
      </c>
      <c r="C27" s="201">
        <f>SUM(C29)</f>
        <v>0</v>
      </c>
      <c r="D27" s="202"/>
      <c r="E27" s="148">
        <f>SUM(F27,G27)</f>
        <v>0</v>
      </c>
      <c r="F27" s="223">
        <f>SUM(F29)</f>
        <v>0</v>
      </c>
      <c r="G27" s="224"/>
      <c r="H27" s="46">
        <f>SUM(H29)</f>
        <v>0</v>
      </c>
    </row>
    <row r="28" spans="1:8" ht="15" customHeight="1" hidden="1">
      <c r="A28" s="30"/>
      <c r="B28" s="56"/>
      <c r="C28" s="186"/>
      <c r="D28" s="187"/>
      <c r="E28" s="56"/>
      <c r="F28" s="31"/>
      <c r="G28" s="30"/>
      <c r="H28" s="31"/>
    </row>
    <row r="29" spans="1:8" ht="15" customHeight="1" hidden="1">
      <c r="A29" s="64" t="s">
        <v>34</v>
      </c>
      <c r="B29" s="148">
        <f>SUM(C29,D29)</f>
        <v>0</v>
      </c>
      <c r="C29" s="227">
        <v>0</v>
      </c>
      <c r="D29" s="228"/>
      <c r="E29" s="148">
        <f>SUM(F29,G29)</f>
        <v>0</v>
      </c>
      <c r="F29" s="214">
        <v>0</v>
      </c>
      <c r="G29" s="215"/>
      <c r="H29" s="35">
        <v>0</v>
      </c>
    </row>
    <row r="30" spans="1:4" ht="16.5">
      <c r="A30" s="22" t="s">
        <v>123</v>
      </c>
      <c r="C30" s="188"/>
      <c r="D30" s="188"/>
    </row>
  </sheetData>
  <mergeCells count="6">
    <mergeCell ref="C29:D29"/>
    <mergeCell ref="F29:G29"/>
    <mergeCell ref="C25:D25"/>
    <mergeCell ref="F25:G25"/>
    <mergeCell ref="C27:D27"/>
    <mergeCell ref="F27:G27"/>
  </mergeCells>
  <printOptions horizontalCentered="1"/>
  <pageMargins left="0.5905511811023623" right="0.7874015748031497" top="0.984251968503937" bottom="0.7874015748031497" header="0.31496062992125984" footer="0.31496062992125984"/>
  <pageSetup horizontalDpi="300" verticalDpi="300" orientation="landscape" paperSize="9" r:id="rId2"/>
  <rowBreaks count="1" manualBreakCount="1">
    <brk id="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6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50390625" style="22" customWidth="1"/>
    <col min="10" max="16384" width="14.875" style="22" customWidth="1"/>
  </cols>
  <sheetData>
    <row r="1" spans="1:8" s="17" customFormat="1" ht="51" customHeight="1">
      <c r="A1" s="15" t="s">
        <v>104</v>
      </c>
      <c r="B1" s="15"/>
      <c r="C1" s="16"/>
      <c r="D1" s="16"/>
      <c r="E1" s="16"/>
      <c r="F1" s="16"/>
      <c r="G1" s="16"/>
      <c r="H1" s="16"/>
    </row>
    <row r="2" spans="1:8" s="17" customFormat="1" ht="21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5.75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9" t="s">
        <v>35</v>
      </c>
      <c r="B4" s="9"/>
      <c r="C4" s="24" t="s">
        <v>32</v>
      </c>
      <c r="D4" s="25" t="s">
        <v>32</v>
      </c>
      <c r="E4" s="25"/>
      <c r="F4" s="25" t="s">
        <v>32</v>
      </c>
      <c r="G4" s="25" t="s">
        <v>32</v>
      </c>
      <c r="H4" s="33" t="s">
        <v>32</v>
      </c>
    </row>
    <row r="5" spans="1:8" ht="13.5" customHeight="1" hidden="1">
      <c r="A5" s="9" t="s">
        <v>7</v>
      </c>
      <c r="B5" s="9"/>
      <c r="C5" s="24" t="s">
        <v>32</v>
      </c>
      <c r="D5" s="25">
        <v>2440</v>
      </c>
      <c r="E5" s="25"/>
      <c r="F5" s="25" t="s">
        <v>32</v>
      </c>
      <c r="G5" s="25" t="s">
        <v>32</v>
      </c>
      <c r="H5" s="24">
        <v>29500</v>
      </c>
    </row>
    <row r="6" spans="1:8" ht="13.5" customHeight="1" hidden="1">
      <c r="A6" s="9" t="s">
        <v>8</v>
      </c>
      <c r="B6" s="9"/>
      <c r="C6" s="24" t="s">
        <v>32</v>
      </c>
      <c r="D6" s="25">
        <v>700</v>
      </c>
      <c r="E6" s="25"/>
      <c r="F6" s="25" t="s">
        <v>32</v>
      </c>
      <c r="G6" s="25" t="s">
        <v>32</v>
      </c>
      <c r="H6" s="24">
        <v>1220</v>
      </c>
    </row>
    <row r="7" spans="1:8" ht="13.5" customHeight="1" hidden="1">
      <c r="A7" s="9" t="s">
        <v>9</v>
      </c>
      <c r="B7" s="9"/>
      <c r="C7" s="24">
        <v>0</v>
      </c>
      <c r="D7" s="25">
        <v>706</v>
      </c>
      <c r="E7" s="25"/>
      <c r="F7" s="25" t="s">
        <v>32</v>
      </c>
      <c r="G7" s="25" t="s">
        <v>32</v>
      </c>
      <c r="H7" s="24">
        <v>32320</v>
      </c>
    </row>
    <row r="8" spans="1:8" ht="15" customHeight="1" hidden="1">
      <c r="A8" s="9" t="s">
        <v>10</v>
      </c>
      <c r="B8" s="9"/>
      <c r="C8" s="24">
        <v>0</v>
      </c>
      <c r="D8" s="25">
        <v>0</v>
      </c>
      <c r="E8" s="25"/>
      <c r="F8" s="25">
        <v>0</v>
      </c>
      <c r="G8" s="25">
        <v>0</v>
      </c>
      <c r="H8" s="24">
        <v>0</v>
      </c>
    </row>
    <row r="9" spans="1:8" ht="15" customHeight="1" hidden="1">
      <c r="A9" s="9" t="s">
        <v>33</v>
      </c>
      <c r="B9" s="9"/>
      <c r="C9" s="24">
        <v>2220</v>
      </c>
      <c r="D9" s="25">
        <v>12650</v>
      </c>
      <c r="E9" s="25"/>
      <c r="F9" s="25">
        <v>0</v>
      </c>
      <c r="G9" s="25">
        <v>0</v>
      </c>
      <c r="H9" s="24">
        <v>540000</v>
      </c>
    </row>
    <row r="10" spans="1:8" ht="15" customHeight="1" hidden="1">
      <c r="A10" s="9" t="s">
        <v>36</v>
      </c>
      <c r="B10" s="9"/>
      <c r="C10" s="26">
        <v>80</v>
      </c>
      <c r="D10" s="26">
        <v>325</v>
      </c>
      <c r="E10" s="26"/>
      <c r="F10" s="26">
        <v>0</v>
      </c>
      <c r="G10" s="26">
        <v>0</v>
      </c>
      <c r="H10" s="26">
        <v>5950</v>
      </c>
    </row>
    <row r="11" spans="1:8" ht="15" customHeight="1" hidden="1">
      <c r="A11" s="9" t="s">
        <v>38</v>
      </c>
      <c r="B11" s="42">
        <f>SUM(C11,D11)</f>
        <v>130</v>
      </c>
      <c r="C11" s="42">
        <v>0</v>
      </c>
      <c r="D11" s="42">
        <v>130</v>
      </c>
      <c r="E11" s="42">
        <f aca="true" t="shared" si="0" ref="E11:E20">SUM(F11,G11)</f>
        <v>0</v>
      </c>
      <c r="F11" s="39">
        <v>0</v>
      </c>
      <c r="G11" s="39">
        <v>0</v>
      </c>
      <c r="H11" s="39">
        <v>1350</v>
      </c>
    </row>
    <row r="12" spans="1:8" ht="15" customHeight="1" hidden="1">
      <c r="A12" s="9" t="s">
        <v>45</v>
      </c>
      <c r="B12" s="42">
        <f aca="true" t="shared" si="1" ref="B12:B24">SUM(C12,D12)</f>
        <v>150</v>
      </c>
      <c r="C12" s="42">
        <v>0</v>
      </c>
      <c r="D12" s="42">
        <v>150</v>
      </c>
      <c r="E12" s="42">
        <f t="shared" si="0"/>
        <v>0</v>
      </c>
      <c r="F12" s="39">
        <v>0</v>
      </c>
      <c r="G12" s="39">
        <v>0</v>
      </c>
      <c r="H12" s="39">
        <v>64498</v>
      </c>
    </row>
    <row r="13" spans="1:8" ht="15" customHeight="1" hidden="1">
      <c r="A13" s="156" t="s">
        <v>83</v>
      </c>
      <c r="B13" s="42">
        <f t="shared" si="1"/>
        <v>400</v>
      </c>
      <c r="C13" s="42">
        <v>0</v>
      </c>
      <c r="D13" s="42">
        <v>400</v>
      </c>
      <c r="E13" s="42">
        <f t="shared" si="0"/>
        <v>0</v>
      </c>
      <c r="F13" s="39">
        <v>0</v>
      </c>
      <c r="G13" s="39">
        <v>0</v>
      </c>
      <c r="H13" s="39">
        <v>8000</v>
      </c>
    </row>
    <row r="14" spans="1:8" ht="15" customHeight="1" hidden="1">
      <c r="A14" s="156" t="s">
        <v>84</v>
      </c>
      <c r="B14" s="42">
        <f t="shared" si="1"/>
        <v>150</v>
      </c>
      <c r="C14" s="42">
        <v>0</v>
      </c>
      <c r="D14" s="42">
        <v>150</v>
      </c>
      <c r="E14" s="42">
        <f t="shared" si="0"/>
        <v>0</v>
      </c>
      <c r="F14" s="39">
        <v>0</v>
      </c>
      <c r="G14" s="39">
        <v>0</v>
      </c>
      <c r="H14" s="39">
        <v>6700</v>
      </c>
    </row>
    <row r="15" spans="1:8" ht="15" customHeight="1" hidden="1">
      <c r="A15" s="156" t="s">
        <v>85</v>
      </c>
      <c r="B15" s="42">
        <f t="shared" si="1"/>
        <v>0</v>
      </c>
      <c r="C15" s="42"/>
      <c r="D15" s="42"/>
      <c r="E15" s="42">
        <f t="shared" si="0"/>
        <v>0</v>
      </c>
      <c r="F15" s="39"/>
      <c r="G15" s="39"/>
      <c r="H15" s="39">
        <v>3862</v>
      </c>
    </row>
    <row r="16" spans="1:8" ht="15" customHeight="1">
      <c r="A16" s="156" t="s">
        <v>86</v>
      </c>
      <c r="B16" s="42">
        <f t="shared" si="1"/>
        <v>0</v>
      </c>
      <c r="C16" s="42"/>
      <c r="D16" s="42"/>
      <c r="E16" s="42">
        <f t="shared" si="0"/>
        <v>0</v>
      </c>
      <c r="F16" s="39"/>
      <c r="G16" s="39"/>
      <c r="H16" s="39">
        <v>0</v>
      </c>
    </row>
    <row r="17" spans="1:8" ht="15" customHeight="1">
      <c r="A17" s="156" t="s">
        <v>87</v>
      </c>
      <c r="B17" s="42">
        <f t="shared" si="1"/>
        <v>244</v>
      </c>
      <c r="C17" s="42">
        <v>244</v>
      </c>
      <c r="D17" s="42"/>
      <c r="E17" s="42">
        <f t="shared" si="0"/>
        <v>0</v>
      </c>
      <c r="F17" s="39">
        <v>0</v>
      </c>
      <c r="G17" s="39"/>
      <c r="H17" s="39">
        <v>7809</v>
      </c>
    </row>
    <row r="18" spans="1:8" ht="15" customHeight="1">
      <c r="A18" s="156" t="s">
        <v>91</v>
      </c>
      <c r="B18" s="42">
        <f t="shared" si="1"/>
        <v>0</v>
      </c>
      <c r="C18" s="42">
        <v>0</v>
      </c>
      <c r="D18" s="42"/>
      <c r="E18" s="42">
        <f t="shared" si="0"/>
        <v>0</v>
      </c>
      <c r="F18" s="39">
        <v>0</v>
      </c>
      <c r="G18" s="39"/>
      <c r="H18" s="39">
        <v>0</v>
      </c>
    </row>
    <row r="19" spans="1:8" ht="15" customHeight="1">
      <c r="A19" s="156" t="s">
        <v>101</v>
      </c>
      <c r="B19" s="42">
        <f>SUM(C19,D19)</f>
        <v>0</v>
      </c>
      <c r="C19" s="42">
        <v>0</v>
      </c>
      <c r="D19" s="42"/>
      <c r="E19" s="42">
        <f>SUM(F19,G19)</f>
        <v>0</v>
      </c>
      <c r="F19" s="39">
        <v>0</v>
      </c>
      <c r="G19" s="39"/>
      <c r="H19" s="39">
        <v>0</v>
      </c>
    </row>
    <row r="20" spans="1:8" ht="15" customHeight="1">
      <c r="A20" s="156" t="s">
        <v>118</v>
      </c>
      <c r="B20" s="42">
        <f t="shared" si="1"/>
        <v>0</v>
      </c>
      <c r="C20" s="212">
        <f>SUM(C22)</f>
        <v>0</v>
      </c>
      <c r="D20" s="213"/>
      <c r="E20" s="42">
        <f t="shared" si="0"/>
        <v>0</v>
      </c>
      <c r="F20" s="222">
        <f>SUM(F24)</f>
        <v>0</v>
      </c>
      <c r="G20" s="221"/>
      <c r="H20" s="39">
        <f>SUM(H22)</f>
        <v>0</v>
      </c>
    </row>
    <row r="21" spans="1:8" ht="15" customHeight="1">
      <c r="A21" s="34"/>
      <c r="B21" s="145"/>
      <c r="C21" s="145"/>
      <c r="D21" s="145"/>
      <c r="E21" s="145"/>
      <c r="F21" s="55"/>
      <c r="G21" s="55"/>
      <c r="H21" s="55"/>
    </row>
    <row r="22" spans="1:8" ht="15" customHeight="1" hidden="1">
      <c r="A22" s="34" t="s">
        <v>53</v>
      </c>
      <c r="B22" s="148">
        <f t="shared" si="1"/>
        <v>0</v>
      </c>
      <c r="C22" s="223">
        <f>SUM(C24)</f>
        <v>0</v>
      </c>
      <c r="D22" s="224"/>
      <c r="E22" s="148">
        <f>SUM(F22,G22)</f>
        <v>0</v>
      </c>
      <c r="F22" s="225">
        <f>SUM(F24)</f>
        <v>0</v>
      </c>
      <c r="G22" s="226"/>
      <c r="H22" s="46">
        <f>SUM(H24)</f>
        <v>0</v>
      </c>
    </row>
    <row r="23" spans="1:8" ht="15" customHeight="1" hidden="1">
      <c r="A23" s="30"/>
      <c r="B23" s="56"/>
      <c r="C23" s="31"/>
      <c r="D23" s="30"/>
      <c r="E23" s="56"/>
      <c r="F23" s="31"/>
      <c r="G23" s="30"/>
      <c r="H23" s="31"/>
    </row>
    <row r="24" spans="1:8" ht="15" customHeight="1" hidden="1">
      <c r="A24" s="36" t="s">
        <v>34</v>
      </c>
      <c r="B24" s="148">
        <f t="shared" si="1"/>
        <v>0</v>
      </c>
      <c r="C24" s="214">
        <v>0</v>
      </c>
      <c r="D24" s="215"/>
      <c r="E24" s="148">
        <f>SUM(F24,G24)</f>
        <v>0</v>
      </c>
      <c r="F24" s="214">
        <v>0</v>
      </c>
      <c r="G24" s="215"/>
      <c r="H24" s="35">
        <v>0</v>
      </c>
    </row>
    <row r="25" spans="1:7" ht="16.5">
      <c r="A25" s="22" t="s">
        <v>123</v>
      </c>
      <c r="C25" s="38"/>
      <c r="D25" s="38"/>
      <c r="E25" s="38"/>
      <c r="F25" s="38"/>
      <c r="G25" s="38"/>
    </row>
    <row r="26" spans="3:7" ht="16.5">
      <c r="C26" s="38"/>
      <c r="D26" s="38"/>
      <c r="E26" s="38"/>
      <c r="F26" s="38"/>
      <c r="G26" s="38"/>
    </row>
  </sheetData>
  <mergeCells count="6"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4.52755905511811" bottom="0.7874015748031497" header="0.31496062992125984" footer="0.31496062992125984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29"/>
  <sheetViews>
    <sheetView zoomScale="78" zoomScaleNormal="78" workbookViewId="0" topLeftCell="A1">
      <selection activeCell="A1" sqref="A1"/>
    </sheetView>
  </sheetViews>
  <sheetFormatPr defaultColWidth="9.00390625" defaultRowHeight="15.75"/>
  <cols>
    <col min="1" max="1" width="17.125" style="22" customWidth="1"/>
    <col min="2" max="2" width="30.625" style="22" customWidth="1"/>
    <col min="3" max="4" width="15.625" style="22" hidden="1" customWidth="1"/>
    <col min="5" max="5" width="30.625" style="22" customWidth="1"/>
    <col min="6" max="7" width="15.625" style="22" hidden="1" customWidth="1"/>
    <col min="8" max="8" width="16.625" style="22" customWidth="1"/>
    <col min="9" max="9" width="2.50390625" style="22" customWidth="1"/>
    <col min="10" max="16384" width="14.875" style="22" customWidth="1"/>
  </cols>
  <sheetData>
    <row r="1" spans="1:8" s="17" customFormat="1" ht="57.75" customHeight="1">
      <c r="A1" s="15" t="s">
        <v>105</v>
      </c>
      <c r="B1" s="15"/>
      <c r="C1" s="16"/>
      <c r="D1" s="16"/>
      <c r="E1" s="16"/>
      <c r="F1" s="16"/>
      <c r="G1" s="16"/>
      <c r="H1" s="16"/>
    </row>
    <row r="2" spans="1:8" s="17" customFormat="1" ht="23.25" customHeight="1">
      <c r="A2" s="7" t="s">
        <v>0</v>
      </c>
      <c r="B2" s="138" t="s">
        <v>78</v>
      </c>
      <c r="C2" s="18" t="s">
        <v>77</v>
      </c>
      <c r="D2" s="19"/>
      <c r="E2" s="143" t="s">
        <v>75</v>
      </c>
      <c r="F2" s="20" t="s">
        <v>37</v>
      </c>
      <c r="G2" s="20"/>
      <c r="H2" s="101" t="s">
        <v>71</v>
      </c>
    </row>
    <row r="3" spans="1:8" ht="18" customHeight="1">
      <c r="A3" s="8" t="s">
        <v>49</v>
      </c>
      <c r="B3" s="141" t="s">
        <v>76</v>
      </c>
      <c r="C3" s="20" t="s">
        <v>4</v>
      </c>
      <c r="D3" s="142" t="s">
        <v>5</v>
      </c>
      <c r="E3" s="144" t="s">
        <v>76</v>
      </c>
      <c r="F3" s="20" t="s">
        <v>4</v>
      </c>
      <c r="G3" s="20" t="s">
        <v>5</v>
      </c>
      <c r="H3" s="21" t="s">
        <v>6</v>
      </c>
    </row>
    <row r="4" spans="1:8" ht="13.5" customHeight="1" hidden="1">
      <c r="A4" s="23" t="s">
        <v>35</v>
      </c>
      <c r="B4" s="23"/>
      <c r="C4" s="24" t="s">
        <v>32</v>
      </c>
      <c r="D4" s="25" t="s">
        <v>32</v>
      </c>
      <c r="E4" s="25"/>
      <c r="F4" s="25" t="s">
        <v>32</v>
      </c>
      <c r="G4" s="25" t="s">
        <v>32</v>
      </c>
      <c r="H4" s="33">
        <v>3000</v>
      </c>
    </row>
    <row r="5" spans="1:8" ht="13.5" customHeight="1" hidden="1">
      <c r="A5" s="23" t="s">
        <v>7</v>
      </c>
      <c r="B5" s="23"/>
      <c r="C5" s="24">
        <v>166</v>
      </c>
      <c r="D5" s="25">
        <v>56</v>
      </c>
      <c r="E5" s="25"/>
      <c r="F5" s="25" t="s">
        <v>32</v>
      </c>
      <c r="G5" s="25" t="s">
        <v>32</v>
      </c>
      <c r="H5" s="24">
        <v>5100</v>
      </c>
    </row>
    <row r="6" spans="1:8" ht="13.5" customHeight="1" hidden="1">
      <c r="A6" s="23" t="s">
        <v>8</v>
      </c>
      <c r="B6" s="23"/>
      <c r="C6" s="24">
        <v>50</v>
      </c>
      <c r="D6" s="25">
        <v>5</v>
      </c>
      <c r="E6" s="25"/>
      <c r="F6" s="25" t="s">
        <v>32</v>
      </c>
      <c r="G6" s="25" t="s">
        <v>32</v>
      </c>
      <c r="H6" s="24">
        <v>4600</v>
      </c>
    </row>
    <row r="7" spans="1:8" ht="13.5" customHeight="1" hidden="1">
      <c r="A7" s="23" t="s">
        <v>9</v>
      </c>
      <c r="B7" s="23"/>
      <c r="C7" s="24">
        <v>0</v>
      </c>
      <c r="D7" s="25">
        <v>40</v>
      </c>
      <c r="E7" s="25"/>
      <c r="F7" s="25" t="s">
        <v>32</v>
      </c>
      <c r="G7" s="25" t="s">
        <v>32</v>
      </c>
      <c r="H7" s="24">
        <v>5000</v>
      </c>
    </row>
    <row r="8" spans="1:8" ht="15" customHeight="1" hidden="1">
      <c r="A8" s="23" t="s">
        <v>10</v>
      </c>
      <c r="B8" s="23"/>
      <c r="C8" s="24">
        <v>0</v>
      </c>
      <c r="D8" s="25">
        <v>160</v>
      </c>
      <c r="E8" s="25"/>
      <c r="F8" s="25">
        <v>0</v>
      </c>
      <c r="G8" s="25">
        <v>0</v>
      </c>
      <c r="H8" s="24">
        <v>12000</v>
      </c>
    </row>
    <row r="9" spans="1:8" ht="15" customHeight="1" hidden="1">
      <c r="A9" s="23" t="s">
        <v>33</v>
      </c>
      <c r="B9" s="23"/>
      <c r="C9" s="24">
        <v>0</v>
      </c>
      <c r="D9" s="25">
        <v>12595</v>
      </c>
      <c r="E9" s="25"/>
      <c r="F9" s="25">
        <v>0</v>
      </c>
      <c r="G9" s="25">
        <v>0</v>
      </c>
      <c r="H9" s="24">
        <v>181550</v>
      </c>
    </row>
    <row r="10" spans="1:8" ht="15" customHeight="1" hidden="1">
      <c r="A10" s="23" t="s">
        <v>36</v>
      </c>
      <c r="B10" s="23"/>
      <c r="C10" s="26">
        <v>0</v>
      </c>
      <c r="D10" s="26">
        <v>50</v>
      </c>
      <c r="E10" s="26"/>
      <c r="F10" s="26">
        <v>0</v>
      </c>
      <c r="G10" s="26">
        <v>0</v>
      </c>
      <c r="H10" s="26">
        <v>687200</v>
      </c>
    </row>
    <row r="11" spans="1:8" ht="15" customHeight="1" hidden="1">
      <c r="A11" s="23" t="s">
        <v>38</v>
      </c>
      <c r="B11" s="42">
        <f aca="true" t="shared" si="0" ref="B11:B20">SUM(C11,D11)</f>
        <v>22</v>
      </c>
      <c r="C11" s="26">
        <v>0</v>
      </c>
      <c r="D11" s="39">
        <v>22</v>
      </c>
      <c r="E11" s="42">
        <f aca="true" t="shared" si="1" ref="E11:E20">SUM(F11,G11)</f>
        <v>0</v>
      </c>
      <c r="F11" s="39">
        <v>0</v>
      </c>
      <c r="G11" s="39">
        <v>0</v>
      </c>
      <c r="H11" s="39">
        <v>720</v>
      </c>
    </row>
    <row r="12" spans="1:8" ht="15" customHeight="1" hidden="1">
      <c r="A12" s="23" t="s">
        <v>45</v>
      </c>
      <c r="B12" s="42">
        <f t="shared" si="0"/>
        <v>0</v>
      </c>
      <c r="C12" s="26">
        <v>0</v>
      </c>
      <c r="D12" s="39">
        <v>0</v>
      </c>
      <c r="E12" s="42">
        <f t="shared" si="1"/>
        <v>0</v>
      </c>
      <c r="F12" s="39">
        <v>0</v>
      </c>
      <c r="G12" s="39">
        <v>0</v>
      </c>
      <c r="H12" s="39">
        <v>0</v>
      </c>
    </row>
    <row r="13" spans="1:8" ht="15" customHeight="1" hidden="1">
      <c r="A13" s="156" t="s">
        <v>83</v>
      </c>
      <c r="B13" s="42">
        <f t="shared" si="0"/>
        <v>197</v>
      </c>
      <c r="C13" s="26">
        <v>0</v>
      </c>
      <c r="D13" s="39">
        <v>197</v>
      </c>
      <c r="E13" s="42">
        <f t="shared" si="1"/>
        <v>0</v>
      </c>
      <c r="F13" s="39">
        <v>0</v>
      </c>
      <c r="G13" s="39">
        <v>0</v>
      </c>
      <c r="H13" s="39">
        <v>1800</v>
      </c>
    </row>
    <row r="14" spans="1:8" ht="15" customHeight="1" hidden="1">
      <c r="A14" s="156" t="s">
        <v>84</v>
      </c>
      <c r="B14" s="42">
        <f t="shared" si="0"/>
        <v>0</v>
      </c>
      <c r="C14" s="26">
        <v>0</v>
      </c>
      <c r="D14" s="39">
        <v>0</v>
      </c>
      <c r="E14" s="42">
        <f t="shared" si="1"/>
        <v>0</v>
      </c>
      <c r="F14" s="39">
        <v>0</v>
      </c>
      <c r="G14" s="39">
        <v>0</v>
      </c>
      <c r="H14" s="39">
        <v>0</v>
      </c>
    </row>
    <row r="15" spans="1:8" ht="15" customHeight="1" hidden="1">
      <c r="A15" s="156" t="s">
        <v>85</v>
      </c>
      <c r="B15" s="42">
        <f t="shared" si="0"/>
        <v>0</v>
      </c>
      <c r="C15" s="26"/>
      <c r="D15" s="39"/>
      <c r="E15" s="42">
        <f t="shared" si="1"/>
        <v>0</v>
      </c>
      <c r="F15" s="39">
        <v>0</v>
      </c>
      <c r="G15" s="39"/>
      <c r="H15" s="39">
        <v>0</v>
      </c>
    </row>
    <row r="16" spans="1:8" ht="15" customHeight="1">
      <c r="A16" s="156" t="s">
        <v>86</v>
      </c>
      <c r="B16" s="42">
        <f t="shared" si="0"/>
        <v>0</v>
      </c>
      <c r="C16" s="26"/>
      <c r="D16" s="39"/>
      <c r="E16" s="42">
        <f t="shared" si="1"/>
        <v>0</v>
      </c>
      <c r="F16" s="39">
        <v>0</v>
      </c>
      <c r="G16" s="39"/>
      <c r="H16" s="39">
        <v>0</v>
      </c>
    </row>
    <row r="17" spans="1:8" ht="15" customHeight="1">
      <c r="A17" s="156" t="s">
        <v>87</v>
      </c>
      <c r="B17" s="42">
        <f t="shared" si="0"/>
        <v>500</v>
      </c>
      <c r="C17" s="26">
        <v>500</v>
      </c>
      <c r="D17" s="39"/>
      <c r="E17" s="42">
        <f t="shared" si="1"/>
        <v>0</v>
      </c>
      <c r="F17" s="39">
        <v>0</v>
      </c>
      <c r="G17" s="39"/>
      <c r="H17" s="39">
        <v>3500</v>
      </c>
    </row>
    <row r="18" spans="1:8" ht="15" customHeight="1">
      <c r="A18" s="156" t="s">
        <v>91</v>
      </c>
      <c r="B18" s="42">
        <f t="shared" si="0"/>
        <v>0</v>
      </c>
      <c r="C18" s="26">
        <v>0</v>
      </c>
      <c r="D18" s="39"/>
      <c r="E18" s="42">
        <f t="shared" si="1"/>
        <v>0</v>
      </c>
      <c r="F18" s="39">
        <v>0</v>
      </c>
      <c r="G18" s="39">
        <v>0</v>
      </c>
      <c r="H18" s="39">
        <v>0</v>
      </c>
    </row>
    <row r="19" spans="1:8" ht="15" customHeight="1">
      <c r="A19" s="156" t="s">
        <v>101</v>
      </c>
      <c r="B19" s="42">
        <f>SUM(C19,D19)</f>
        <v>670</v>
      </c>
      <c r="C19" s="26">
        <v>670</v>
      </c>
      <c r="D19" s="39"/>
      <c r="E19" s="42">
        <f>SUM(F19,G19)</f>
        <v>0</v>
      </c>
      <c r="F19" s="39">
        <v>0</v>
      </c>
      <c r="G19" s="39">
        <v>0</v>
      </c>
      <c r="H19" s="39">
        <v>21800</v>
      </c>
    </row>
    <row r="20" spans="1:9" ht="15" customHeight="1">
      <c r="A20" s="156" t="s">
        <v>118</v>
      </c>
      <c r="B20" s="42">
        <f t="shared" si="0"/>
        <v>665</v>
      </c>
      <c r="C20" s="199">
        <f>SUM(C22,C26)</f>
        <v>665</v>
      </c>
      <c r="D20" s="200"/>
      <c r="E20" s="42">
        <f t="shared" si="1"/>
        <v>0</v>
      </c>
      <c r="F20" s="199">
        <f>SUM(F22,F26)</f>
        <v>0</v>
      </c>
      <c r="G20" s="200"/>
      <c r="H20" s="196">
        <f>SUM(H22,H26)</f>
        <v>35440</v>
      </c>
      <c r="I20" s="184"/>
    </row>
    <row r="21" spans="1:8" ht="15" customHeight="1">
      <c r="A21" s="50"/>
      <c r="B21" s="150"/>
      <c r="C21" s="185"/>
      <c r="D21" s="185"/>
      <c r="E21" s="149"/>
      <c r="F21" s="149"/>
      <c r="G21" s="149"/>
      <c r="H21" s="31"/>
    </row>
    <row r="22" spans="1:8" ht="15" customHeight="1">
      <c r="A22" s="50" t="s">
        <v>119</v>
      </c>
      <c r="B22" s="42">
        <f>SUM(C22,D22)</f>
        <v>365</v>
      </c>
      <c r="C22" s="205">
        <f>SUM(C24)</f>
        <v>365</v>
      </c>
      <c r="D22" s="206"/>
      <c r="E22" s="42">
        <f>SUM(F22,G22)</f>
        <v>0</v>
      </c>
      <c r="F22" s="212">
        <f>SUM(F24)</f>
        <v>0</v>
      </c>
      <c r="G22" s="213"/>
      <c r="H22" s="26">
        <f>SUM(H24)</f>
        <v>3000</v>
      </c>
    </row>
    <row r="23" spans="1:8" ht="15" customHeight="1" hidden="1">
      <c r="A23" s="50"/>
      <c r="B23" s="41"/>
      <c r="C23" s="186"/>
      <c r="D23" s="187"/>
      <c r="E23" s="56"/>
      <c r="F23" s="31"/>
      <c r="G23" s="30"/>
      <c r="H23" s="31"/>
    </row>
    <row r="24" spans="1:8" ht="15" customHeight="1" hidden="1">
      <c r="A24" s="2" t="s">
        <v>34</v>
      </c>
      <c r="B24" s="42">
        <f>SUM(C24,D24)</f>
        <v>365</v>
      </c>
      <c r="C24" s="203">
        <v>365</v>
      </c>
      <c r="D24" s="204"/>
      <c r="E24" s="42">
        <f>SUM(F24,G24)</f>
        <v>0</v>
      </c>
      <c r="F24" s="218">
        <v>0</v>
      </c>
      <c r="G24" s="219"/>
      <c r="H24" s="31">
        <v>3000</v>
      </c>
    </row>
    <row r="25" spans="1:8" ht="15" customHeight="1" hidden="1">
      <c r="A25" s="50"/>
      <c r="B25" s="150"/>
      <c r="C25" s="185"/>
      <c r="D25" s="185"/>
      <c r="E25" s="149"/>
      <c r="F25" s="149"/>
      <c r="G25" s="149"/>
      <c r="H25" s="31"/>
    </row>
    <row r="26" spans="1:8" ht="15" customHeight="1">
      <c r="A26" s="66" t="s">
        <v>94</v>
      </c>
      <c r="B26" s="148">
        <f>SUM(C26,D26)</f>
        <v>300</v>
      </c>
      <c r="C26" s="201">
        <f>SUM(C28)</f>
        <v>300</v>
      </c>
      <c r="D26" s="202"/>
      <c r="E26" s="148">
        <f>SUM(F26,G26)</f>
        <v>0</v>
      </c>
      <c r="F26" s="223">
        <f>SUM(F28)</f>
        <v>0</v>
      </c>
      <c r="G26" s="224"/>
      <c r="H26" s="46">
        <f>SUM(H28)</f>
        <v>32440</v>
      </c>
    </row>
    <row r="27" spans="1:8" ht="15" customHeight="1" hidden="1">
      <c r="A27" s="50"/>
      <c r="B27" s="41"/>
      <c r="C27" s="186"/>
      <c r="D27" s="187"/>
      <c r="E27" s="56"/>
      <c r="F27" s="31"/>
      <c r="G27" s="30"/>
      <c r="H27" s="31"/>
    </row>
    <row r="28" spans="1:8" ht="15" customHeight="1" hidden="1">
      <c r="A28" s="36" t="s">
        <v>34</v>
      </c>
      <c r="B28" s="42">
        <f>SUM(C28,D28)</f>
        <v>300</v>
      </c>
      <c r="C28" s="227">
        <v>300</v>
      </c>
      <c r="D28" s="228"/>
      <c r="E28" s="42">
        <f>SUM(F28,G28)</f>
        <v>0</v>
      </c>
      <c r="F28" s="214">
        <v>0</v>
      </c>
      <c r="G28" s="215"/>
      <c r="H28" s="35">
        <v>32440</v>
      </c>
    </row>
    <row r="29" spans="1:7" ht="16.5">
      <c r="A29" s="22" t="s">
        <v>123</v>
      </c>
      <c r="C29" s="38"/>
      <c r="D29" s="38"/>
      <c r="E29" s="38"/>
      <c r="F29" s="38"/>
      <c r="G29" s="38"/>
    </row>
  </sheetData>
  <mergeCells count="10">
    <mergeCell ref="C26:D26"/>
    <mergeCell ref="F26:G26"/>
    <mergeCell ref="C28:D28"/>
    <mergeCell ref="F28:G28"/>
    <mergeCell ref="C24:D24"/>
    <mergeCell ref="F24:G24"/>
    <mergeCell ref="C20:D20"/>
    <mergeCell ref="F20:G20"/>
    <mergeCell ref="C22:D22"/>
    <mergeCell ref="F22:G22"/>
  </mergeCells>
  <printOptions horizontalCentered="1"/>
  <pageMargins left="0.5905511811023623" right="0.7874015748031497" top="0.984251968503937" bottom="0.787401574803149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表8之3、禦潮(海堤)設施災情表（2007）</dc:title>
  <dc:subject>表8之3、禦潮(海堤)設施災情表（2007）</dc:subject>
  <dc:creator>經濟部水利署</dc:creator>
  <cp:keywords>表8之3、禦潮(海堤)設施災情表（2007）</cp:keywords>
  <dc:description>表8之3、禦潮(海堤)設施災情表（2007）</dc:description>
  <cp:lastModifiedBy>施雙鳳</cp:lastModifiedBy>
  <cp:lastPrinted>2008-07-07T06:07:46Z</cp:lastPrinted>
  <dcterms:created xsi:type="dcterms:W3CDTF">2002-05-31T06:47:52Z</dcterms:created>
  <dcterms:modified xsi:type="dcterms:W3CDTF">2008-10-23T04:16:38Z</dcterms:modified>
  <cp:category>I6Z</cp:category>
  <cp:version/>
  <cp:contentType/>
  <cp:contentStatus/>
</cp:coreProperties>
</file>