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170" tabRatio="846" activeTab="0"/>
  </bookViews>
  <sheets>
    <sheet name="地下水開發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彰化" sheetId="8" r:id="rId8"/>
    <sheet name="南投" sheetId="9" r:id="rId9"/>
    <sheet name="雲林" sheetId="10" r:id="rId10"/>
    <sheet name="嘉義" sheetId="11" r:id="rId11"/>
    <sheet name="臺南" sheetId="12" r:id="rId12"/>
    <sheet name="高雄" sheetId="13" r:id="rId13"/>
    <sheet name="屏東" sheetId="14" r:id="rId14"/>
    <sheet name="臺東" sheetId="15" r:id="rId15"/>
    <sheet name="花蓮" sheetId="16" r:id="rId16"/>
    <sheet name="澎湖" sheetId="17" r:id="rId17"/>
    <sheet name="基市" sheetId="18" r:id="rId18"/>
    <sheet name="竹市" sheetId="19" r:id="rId19"/>
    <sheet name="中市" sheetId="20" r:id="rId20"/>
    <sheet name="嘉市" sheetId="21" r:id="rId21"/>
    <sheet name="南市" sheetId="22" r:id="rId22"/>
    <sheet name="北市" sheetId="23" r:id="rId23"/>
    <sheet name="高市" sheetId="24" r:id="rId24"/>
    <sheet name="金門縣" sheetId="25" r:id="rId25"/>
    <sheet name="連江縣" sheetId="26" r:id="rId26"/>
  </sheets>
  <definedNames>
    <definedName name="_xlnm.Print_Area" localSheetId="0">'地下水開發'!$A$1:$X$50</definedName>
  </definedNames>
  <calcPr fullCalcOnLoad="1"/>
</workbook>
</file>

<file path=xl/sharedStrings.xml><?xml version="1.0" encoding="utf-8"?>
<sst xmlns="http://schemas.openxmlformats.org/spreadsheetml/2006/main" count="1322" uniqueCount="103">
  <si>
    <t>年 底 別</t>
  </si>
  <si>
    <t>按   水   井   深   度   分  ( 口 )</t>
  </si>
  <si>
    <t>按  每  口  井  每  小  時  可  出  水  量  分  (口)</t>
  </si>
  <si>
    <t>受益面積(期作公頃)</t>
  </si>
  <si>
    <t>合</t>
  </si>
  <si>
    <t>未滿</t>
  </si>
  <si>
    <t>140公</t>
  </si>
  <si>
    <t>未滿20</t>
  </si>
  <si>
    <t>增    加</t>
  </si>
  <si>
    <t>改善種植</t>
  </si>
  <si>
    <t>60</t>
  </si>
  <si>
    <t>｜</t>
  </si>
  <si>
    <t>立方</t>
  </si>
  <si>
    <t>縣 巿 別</t>
  </si>
  <si>
    <t>計</t>
  </si>
  <si>
    <t>公尺</t>
  </si>
  <si>
    <t>尺以上</t>
  </si>
  <si>
    <t>以上</t>
  </si>
  <si>
    <t>灌溉面積</t>
  </si>
  <si>
    <t>收穫面積</t>
  </si>
  <si>
    <t>八十一年底</t>
  </si>
  <si>
    <t>八十二年底</t>
  </si>
  <si>
    <t>八十三年底</t>
  </si>
  <si>
    <t>八十四年底</t>
  </si>
  <si>
    <t>澎湖縣地下水開發補助灌溉鑿井工程已供水口數</t>
  </si>
  <si>
    <t>基隆市地下水開發補助灌溉鑿井工程已供水口數</t>
  </si>
  <si>
    <t>嘉義市地下水開發補助灌溉鑿井工程已供水口數</t>
  </si>
  <si>
    <t>臺南市地下水開發補助灌溉鑿井工程已供水口數</t>
  </si>
  <si>
    <t>八十五年底</t>
  </si>
  <si>
    <t>八十四年底</t>
  </si>
  <si>
    <t>八十六年底</t>
  </si>
  <si>
    <t>八十七年底</t>
  </si>
  <si>
    <t>八十七年底</t>
  </si>
  <si>
    <t>八十五年底</t>
  </si>
  <si>
    <t>八十六年底</t>
  </si>
  <si>
    <t>八十七年底</t>
  </si>
  <si>
    <t>八十八年底</t>
  </si>
  <si>
    <t>八十五年底</t>
  </si>
  <si>
    <t>八十六年底</t>
  </si>
  <si>
    <t>八十五年底</t>
  </si>
  <si>
    <t>八十六年底</t>
  </si>
  <si>
    <t>八十五年底</t>
  </si>
  <si>
    <t>八十六年底</t>
  </si>
  <si>
    <t>八十七年底</t>
  </si>
  <si>
    <t>…</t>
  </si>
  <si>
    <t xml:space="preserve"> </t>
  </si>
  <si>
    <t xml:space="preserve"> </t>
  </si>
  <si>
    <t>臺北市地下水開發補助灌溉鑿井工程已供水口數</t>
  </si>
  <si>
    <t>金門縣地下水開發補助灌溉鑿井工程已供水口數</t>
  </si>
  <si>
    <t>連江縣地下水開發補助灌溉鑿井工程已供水口數</t>
  </si>
  <si>
    <t>○</t>
  </si>
  <si>
    <t>說    明：高雄市部份係高雄農田水利會所轄。</t>
  </si>
  <si>
    <t>資料來源：農田水利會。</t>
  </si>
  <si>
    <t>89年底</t>
  </si>
  <si>
    <t>90年底</t>
  </si>
  <si>
    <t>91年底</t>
  </si>
  <si>
    <t>92年底</t>
  </si>
  <si>
    <t>93年底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</si>
  <si>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</si>
  <si>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</si>
  <si>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</si>
  <si>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</si>
  <si>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</si>
  <si>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</si>
  <si>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</si>
  <si>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</si>
  <si>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</si>
  <si>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</si>
  <si>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</si>
  <si>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</si>
  <si>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</si>
  <si>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</si>
  <si>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</si>
  <si>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</si>
  <si>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</si>
  <si>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</si>
  <si>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</si>
  <si>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</si>
  <si>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</si>
  <si>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</si>
  <si>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</si>
  <si>
    <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</si>
  <si>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</si>
  <si>
    <t>94年底</t>
  </si>
  <si>
    <t>表10之2、地下水開發補助灌溉鑿井工程已供水口數</t>
  </si>
  <si>
    <t>表12之15、臺北縣地下水開發補助灌溉鑿井工程已供水口數</t>
  </si>
  <si>
    <t>表13之14、宜蘭縣地下水開發補助灌溉鑿井工程已供水口數</t>
  </si>
  <si>
    <t>表14之15、桃園縣地下水開發補助灌溉鑿井工程已供水口數</t>
  </si>
  <si>
    <t>表15之12、新竹縣地下水開發補助灌溉鑿井工程已供水口數</t>
  </si>
  <si>
    <t>表16之13、苗栗縣地下水開發補助灌溉鑿井工程已供水口數</t>
  </si>
  <si>
    <t>表17之14、臺中縣地下水開發補助灌溉鑿井工程已供水口數</t>
  </si>
  <si>
    <t>表18之12、彰化縣地下水開發補助灌溉鑿井工程已供水口數</t>
  </si>
  <si>
    <t>表19之11、南投縣地下水開發補助灌溉鑿井工程已供水口數</t>
  </si>
  <si>
    <t>表20之11、雲林縣地下水開發補助灌溉鑿井工程已供水口數</t>
  </si>
  <si>
    <t>表22之15、臺南縣地下水開發補助灌溉鑿井工程已供水口數</t>
  </si>
  <si>
    <t>表23之15、高雄縣地下水開發補助灌溉鑿井工程已供水口數</t>
  </si>
  <si>
    <t>表24之15、屏東縣地下水開發補助灌溉鑿井工程已水口數</t>
  </si>
  <si>
    <t>表25之12、臺東縣地下水開發補助灌溉鑿井工程已供水口數</t>
  </si>
  <si>
    <t>表26之12、花蓮縣地下水開發補助灌溉鑿井工程已供水口數</t>
  </si>
  <si>
    <t>表30之8、臺中市地下水開發補助灌溉鑿井工程已供水口數</t>
  </si>
  <si>
    <t>表34之7、高雄市地下水開發補助灌溉鑿井工程已供水口數</t>
  </si>
  <si>
    <t>表29之9、新竹市地下水開發補助灌溉鑿井工程已供水口數</t>
  </si>
  <si>
    <t>表21之14、嘉義縣地下水開發補助灌溉鑿井工程已供水口數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</si>
</sst>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###0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/>
    </xf>
    <xf numFmtId="181" fontId="9" fillId="0" borderId="2" xfId="0" applyNumberFormat="1" applyFont="1" applyBorder="1" applyAlignment="1">
      <alignment horizontal="center" vertical="center"/>
    </xf>
    <xf numFmtId="181" fontId="9" fillId="0" borderId="3" xfId="0" applyNumberFormat="1" applyFont="1" applyBorder="1" applyAlignment="1">
      <alignment horizontal="center" vertical="center"/>
    </xf>
    <xf numFmtId="181" fontId="9" fillId="0" borderId="4" xfId="0" applyNumberFormat="1" applyFont="1" applyBorder="1" applyAlignment="1">
      <alignment horizontal="centerContinuous" vertical="center"/>
    </xf>
    <xf numFmtId="181" fontId="9" fillId="0" borderId="5" xfId="0" applyNumberFormat="1" applyFont="1" applyBorder="1" applyAlignment="1">
      <alignment horizontal="centerContinuous" vertical="center"/>
    </xf>
    <xf numFmtId="181" fontId="9" fillId="0" borderId="6" xfId="0" applyNumberFormat="1" applyFont="1" applyBorder="1" applyAlignment="1">
      <alignment horizontal="centerContinuous" vertical="center"/>
    </xf>
    <xf numFmtId="181" fontId="9" fillId="0" borderId="0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181" fontId="9" fillId="0" borderId="7" xfId="0" applyNumberFormat="1" applyFont="1" applyBorder="1" applyAlignment="1">
      <alignment horizontal="center" vertical="center"/>
    </xf>
    <xf numFmtId="181" fontId="9" fillId="0" borderId="8" xfId="0" applyNumberFormat="1" applyFont="1" applyBorder="1" applyAlignment="1">
      <alignment horizontal="center" vertical="center"/>
    </xf>
    <xf numFmtId="186" fontId="9" fillId="0" borderId="9" xfId="0" applyNumberFormat="1" applyFont="1" applyBorder="1" applyAlignment="1">
      <alignment horizontal="center" vertical="center"/>
    </xf>
    <xf numFmtId="181" fontId="9" fillId="0" borderId="0" xfId="0" applyNumberFormat="1" applyFont="1" applyAlignment="1">
      <alignment horizontal="center" vertical="center"/>
    </xf>
    <xf numFmtId="181" fontId="9" fillId="0" borderId="9" xfId="0" applyNumberFormat="1" applyFont="1" applyBorder="1" applyAlignment="1" quotePrefix="1">
      <alignment horizontal="center" vertical="center"/>
    </xf>
    <xf numFmtId="181" fontId="9" fillId="0" borderId="9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186" fontId="9" fillId="0" borderId="1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distributed" vertical="center"/>
    </xf>
    <xf numFmtId="181" fontId="9" fillId="0" borderId="12" xfId="0" applyNumberFormat="1" applyFont="1" applyBorder="1" applyAlignment="1">
      <alignment vertical="center" textRotation="255" wrapText="1"/>
    </xf>
    <xf numFmtId="181" fontId="9" fillId="0" borderId="12" xfId="0" applyNumberFormat="1" applyFont="1" applyBorder="1" applyAlignment="1">
      <alignment/>
    </xf>
    <xf numFmtId="181" fontId="9" fillId="0" borderId="12" xfId="0" applyNumberFormat="1" applyFont="1" applyBorder="1" applyAlignment="1">
      <alignment horizontal="center" vertical="center" wrapText="1"/>
    </xf>
    <xf numFmtId="181" fontId="9" fillId="0" borderId="0" xfId="0" applyNumberFormat="1" applyFont="1" applyAlignment="1">
      <alignment vertical="center"/>
    </xf>
    <xf numFmtId="181" fontId="9" fillId="0" borderId="12" xfId="0" applyNumberFormat="1" applyFont="1" applyBorder="1" applyAlignment="1">
      <alignment horizontal="left" vertical="center" textRotation="255" wrapText="1"/>
    </xf>
    <xf numFmtId="181" fontId="9" fillId="0" borderId="0" xfId="0" applyNumberFormat="1" applyFont="1" applyBorder="1" applyAlignment="1">
      <alignment horizontal="center" vertical="center"/>
    </xf>
    <xf numFmtId="181" fontId="9" fillId="0" borderId="12" xfId="0" applyNumberFormat="1" applyFont="1" applyBorder="1" applyAlignment="1">
      <alignment horizontal="left" vertical="top" textRotation="255" wrapText="1"/>
    </xf>
    <xf numFmtId="181" fontId="9" fillId="0" borderId="12" xfId="0" applyNumberFormat="1" applyFont="1" applyBorder="1" applyAlignment="1">
      <alignment horizontal="center" vertical="distributed" textRotation="255" wrapText="1"/>
    </xf>
    <xf numFmtId="181" fontId="9" fillId="0" borderId="12" xfId="0" applyNumberFormat="1" applyFont="1" applyBorder="1" applyAlignment="1">
      <alignment horizontal="center" vertical="justify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/>
    </xf>
    <xf numFmtId="181" fontId="6" fillId="0" borderId="2" xfId="0" applyNumberFormat="1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Continuous" vertical="center"/>
    </xf>
    <xf numFmtId="181" fontId="6" fillId="0" borderId="5" xfId="0" applyNumberFormat="1" applyFont="1" applyBorder="1" applyAlignment="1">
      <alignment horizontal="centerContinuous" vertical="center"/>
    </xf>
    <xf numFmtId="181" fontId="6" fillId="0" borderId="6" xfId="0" applyNumberFormat="1" applyFont="1" applyBorder="1" applyAlignment="1">
      <alignment horizontal="centerContinuous" vertical="center"/>
    </xf>
    <xf numFmtId="181" fontId="6" fillId="0" borderId="4" xfId="0" applyNumberFormat="1" applyFont="1" applyBorder="1" applyAlignment="1">
      <alignment horizontal="left" vertical="center"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6" fillId="0" borderId="7" xfId="0" applyNumberFormat="1" applyFont="1" applyBorder="1" applyAlignment="1">
      <alignment horizontal="center" vertical="center"/>
    </xf>
    <xf numFmtId="181" fontId="6" fillId="0" borderId="8" xfId="0" applyNumberFormat="1" applyFont="1" applyBorder="1" applyAlignment="1">
      <alignment horizontal="center" vertical="center"/>
    </xf>
    <xf numFmtId="186" fontId="6" fillId="0" borderId="9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81" fontId="6" fillId="0" borderId="9" xfId="0" applyNumberFormat="1" applyFont="1" applyBorder="1" applyAlignment="1">
      <alignment horizontal="center" vertical="center"/>
    </xf>
    <xf numFmtId="181" fontId="6" fillId="0" borderId="9" xfId="0" applyNumberFormat="1" applyFont="1" applyBorder="1" applyAlignment="1" quotePrefix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distributed" vertical="center"/>
    </xf>
    <xf numFmtId="181" fontId="6" fillId="0" borderId="9" xfId="16" applyFont="1" applyBorder="1" applyAlignment="1">
      <alignment/>
    </xf>
    <xf numFmtId="181" fontId="6" fillId="0" borderId="12" xfId="16" applyFont="1" applyBorder="1" applyAlignment="1">
      <alignment/>
    </xf>
    <xf numFmtId="181" fontId="6" fillId="0" borderId="9" xfId="16" applyNumberFormat="1" applyFont="1" applyBorder="1" applyAlignment="1">
      <alignment/>
    </xf>
    <xf numFmtId="181" fontId="6" fillId="0" borderId="12" xfId="16" applyNumberFormat="1" applyFont="1" applyBorder="1" applyAlignment="1">
      <alignment/>
    </xf>
    <xf numFmtId="181" fontId="8" fillId="0" borderId="0" xfId="0" applyNumberFormat="1" applyFont="1" applyAlignment="1">
      <alignment/>
    </xf>
    <xf numFmtId="181" fontId="6" fillId="0" borderId="0" xfId="16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6" fillId="0" borderId="0" xfId="16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/>
    </xf>
    <xf numFmtId="181" fontId="6" fillId="0" borderId="0" xfId="16" applyFont="1" applyAlignment="1">
      <alignment/>
    </xf>
    <xf numFmtId="181" fontId="6" fillId="0" borderId="0" xfId="16" applyNumberFormat="1" applyFont="1" applyAlignment="1">
      <alignment/>
    </xf>
    <xf numFmtId="181" fontId="6" fillId="0" borderId="9" xfId="16" applyFont="1" applyBorder="1" applyAlignment="1">
      <alignment horizontal="left"/>
    </xf>
    <xf numFmtId="181" fontId="8" fillId="0" borderId="0" xfId="16" applyFont="1" applyAlignment="1">
      <alignment/>
    </xf>
    <xf numFmtId="181" fontId="6" fillId="0" borderId="0" xfId="16" applyFont="1" applyBorder="1" applyAlignment="1">
      <alignment/>
    </xf>
    <xf numFmtId="181" fontId="8" fillId="0" borderId="0" xfId="16" applyFont="1" applyBorder="1" applyAlignment="1">
      <alignment/>
    </xf>
    <xf numFmtId="181" fontId="9" fillId="0" borderId="9" xfId="0" applyNumberFormat="1" applyFont="1" applyBorder="1" applyAlignment="1">
      <alignment/>
    </xf>
    <xf numFmtId="181" fontId="9" fillId="0" borderId="11" xfId="0" applyNumberFormat="1" applyFont="1" applyBorder="1" applyAlignment="1">
      <alignment/>
    </xf>
    <xf numFmtId="181" fontId="9" fillId="0" borderId="9" xfId="0" applyNumberFormat="1" applyFont="1" applyBorder="1" applyAlignment="1">
      <alignment horizontal="right"/>
    </xf>
    <xf numFmtId="181" fontId="9" fillId="0" borderId="11" xfId="0" applyNumberFormat="1" applyFont="1" applyBorder="1" applyAlignment="1">
      <alignment horizontal="right"/>
    </xf>
    <xf numFmtId="181" fontId="9" fillId="0" borderId="12" xfId="0" applyNumberFormat="1" applyFont="1" applyBorder="1" applyAlignment="1">
      <alignment horizontal="right"/>
    </xf>
    <xf numFmtId="181" fontId="9" fillId="0" borderId="13" xfId="0" applyNumberFormat="1" applyFont="1" applyBorder="1" applyAlignment="1">
      <alignment horizontal="right"/>
    </xf>
    <xf numFmtId="181" fontId="11" fillId="0" borderId="9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9" fillId="0" borderId="0" xfId="0" applyNumberFormat="1" applyFont="1" applyBorder="1" applyAlignment="1">
      <alignment horizontal="distributed" vertic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81" fontId="9" fillId="0" borderId="4" xfId="0" applyNumberFormat="1" applyFont="1" applyBorder="1" applyAlignment="1">
      <alignment horizontal="center" vertical="center"/>
    </xf>
    <xf numFmtId="181" fontId="9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</xdr:row>
      <xdr:rowOff>85725</xdr:rowOff>
    </xdr:from>
    <xdr:to>
      <xdr:col>1</xdr:col>
      <xdr:colOff>504825</xdr:colOff>
      <xdr:row>4</xdr:row>
      <xdr:rowOff>104775</xdr:rowOff>
    </xdr:to>
    <xdr:sp>
      <xdr:nvSpPr>
        <xdr:cNvPr id="1" name="文字 3"/>
        <xdr:cNvSpPr txBox="1">
          <a:spLocks noChangeArrowheads="1"/>
        </xdr:cNvSpPr>
      </xdr:nvSpPr>
      <xdr:spPr>
        <a:xfrm>
          <a:off x="504825" y="800100"/>
          <a:ext cx="2000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及</a:t>
          </a:r>
        </a:p>
      </xdr:txBody>
    </xdr:sp>
    <xdr:clientData/>
  </xdr:twoCellAnchor>
  <xdr:twoCellAnchor>
    <xdr:from>
      <xdr:col>2</xdr:col>
      <xdr:colOff>161925</xdr:colOff>
      <xdr:row>2</xdr:row>
      <xdr:rowOff>38100</xdr:rowOff>
    </xdr:from>
    <xdr:to>
      <xdr:col>3</xdr:col>
      <xdr:colOff>0</xdr:colOff>
      <xdr:row>5</xdr:row>
      <xdr:rowOff>133350</xdr:rowOff>
    </xdr:to>
    <xdr:sp>
      <xdr:nvSpPr>
        <xdr:cNvPr id="2" name="文字 6"/>
        <xdr:cNvSpPr txBox="1">
          <a:spLocks noChangeArrowheads="1"/>
        </xdr:cNvSpPr>
      </xdr:nvSpPr>
      <xdr:spPr>
        <a:xfrm>
          <a:off x="1152525" y="561975"/>
          <a:ext cx="171450" cy="666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排  
序</a:t>
          </a:r>
        </a:p>
      </xdr:txBody>
    </xdr:sp>
    <xdr:clientData/>
  </xdr:twoCellAnchor>
  <xdr:twoCellAnchor>
    <xdr:from>
      <xdr:col>2</xdr:col>
      <xdr:colOff>38100</xdr:colOff>
      <xdr:row>2</xdr:row>
      <xdr:rowOff>28575</xdr:rowOff>
    </xdr:from>
    <xdr:to>
      <xdr:col>2</xdr:col>
      <xdr:colOff>238125</xdr:colOff>
      <xdr:row>5</xdr:row>
      <xdr:rowOff>152400</xdr:rowOff>
    </xdr:to>
    <xdr:sp>
      <xdr:nvSpPr>
        <xdr:cNvPr id="3" name="文字 5"/>
        <xdr:cNvSpPr txBox="1">
          <a:spLocks noChangeArrowheads="1"/>
        </xdr:cNvSpPr>
      </xdr:nvSpPr>
      <xdr:spPr>
        <a:xfrm>
          <a:off x="1028700" y="552450"/>
          <a:ext cx="200025" cy="6953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按出水口數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0</xdr:colOff>
      <xdr:row>49</xdr:row>
      <xdr:rowOff>76200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0" y="47625"/>
          <a:ext cx="200025" cy="66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657225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657225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657225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68580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714375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695325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9715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733425</xdr:colOff>
      <xdr:row>3</xdr:row>
      <xdr:rowOff>114300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04775" y="857250"/>
          <a:ext cx="6286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 底 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0"/>
  <sheetViews>
    <sheetView tabSelected="1" zoomScaleSheetLayoutView="100" workbookViewId="0" topLeftCell="A1">
      <selection activeCell="B2" sqref="B2"/>
    </sheetView>
  </sheetViews>
  <sheetFormatPr defaultColWidth="9.00390625" defaultRowHeight="15.75"/>
  <cols>
    <col min="1" max="1" width="2.625" style="5" customWidth="1"/>
    <col min="2" max="2" width="10.375" style="5" customWidth="1"/>
    <col min="3" max="3" width="4.375" style="5" customWidth="1"/>
    <col min="4" max="4" width="7.125" style="5" customWidth="1"/>
    <col min="5" max="5" width="7.75390625" style="5" customWidth="1"/>
    <col min="6" max="9" width="4.75390625" style="5" customWidth="1"/>
    <col min="10" max="10" width="5.375" style="5" customWidth="1"/>
    <col min="11" max="11" width="7.125" style="5" customWidth="1"/>
    <col min="12" max="12" width="5.375" style="5" customWidth="1"/>
    <col min="13" max="16" width="4.75390625" style="5" customWidth="1"/>
    <col min="17" max="18" width="4.375" style="5" customWidth="1"/>
    <col min="19" max="20" width="4.75390625" style="5" customWidth="1"/>
    <col min="21" max="21" width="4.375" style="5" customWidth="1"/>
    <col min="22" max="22" width="3.50390625" style="5" customWidth="1"/>
    <col min="23" max="23" width="7.625" style="5" customWidth="1"/>
    <col min="24" max="24" width="8.50390625" style="5" customWidth="1"/>
    <col min="25" max="16384" width="9.00390625" style="5" customWidth="1"/>
  </cols>
  <sheetData>
    <row r="1" spans="2:26" s="3" customFormat="1" ht="31.5" customHeight="1">
      <c r="B1" s="1" t="s">
        <v>84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3" t="s">
        <v>50</v>
      </c>
    </row>
    <row r="2" spans="2:24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5" s="12" customFormat="1" ht="15" customHeight="1">
      <c r="B3" s="6" t="s">
        <v>0</v>
      </c>
      <c r="C3" s="7"/>
      <c r="D3" s="8" t="s">
        <v>1</v>
      </c>
      <c r="E3" s="9"/>
      <c r="F3" s="9"/>
      <c r="G3" s="9"/>
      <c r="H3" s="9"/>
      <c r="I3" s="9"/>
      <c r="J3" s="10"/>
      <c r="K3" s="8" t="s">
        <v>2</v>
      </c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87" t="s">
        <v>3</v>
      </c>
      <c r="X3" s="88"/>
      <c r="Y3" s="11"/>
    </row>
    <row r="4" spans="2:26" s="12" customFormat="1" ht="15" customHeight="1">
      <c r="B4" s="13"/>
      <c r="C4" s="13"/>
      <c r="D4" s="14" t="s">
        <v>4</v>
      </c>
      <c r="E4" s="14" t="s">
        <v>5</v>
      </c>
      <c r="F4" s="14">
        <v>60</v>
      </c>
      <c r="G4" s="14">
        <v>80</v>
      </c>
      <c r="H4" s="14">
        <v>100</v>
      </c>
      <c r="I4" s="14">
        <v>120</v>
      </c>
      <c r="J4" s="14" t="s">
        <v>6</v>
      </c>
      <c r="K4" s="14" t="s">
        <v>4</v>
      </c>
      <c r="L4" s="14" t="s">
        <v>7</v>
      </c>
      <c r="M4" s="14">
        <v>20</v>
      </c>
      <c r="N4" s="14">
        <v>50</v>
      </c>
      <c r="O4" s="14">
        <v>100</v>
      </c>
      <c r="P4" s="14">
        <v>150</v>
      </c>
      <c r="Q4" s="14">
        <v>200</v>
      </c>
      <c r="R4" s="14">
        <v>300</v>
      </c>
      <c r="S4" s="14">
        <v>400</v>
      </c>
      <c r="T4" s="14">
        <v>500</v>
      </c>
      <c r="U4" s="14">
        <v>600</v>
      </c>
      <c r="V4" s="15">
        <v>1000</v>
      </c>
      <c r="W4" s="14" t="s">
        <v>8</v>
      </c>
      <c r="X4" s="16" t="s">
        <v>9</v>
      </c>
      <c r="Z4" s="11"/>
    </row>
    <row r="5" spans="2:26" s="12" customFormat="1" ht="15" customHeight="1">
      <c r="B5" s="13"/>
      <c r="C5" s="13"/>
      <c r="D5" s="17"/>
      <c r="E5" s="17" t="s">
        <v>10</v>
      </c>
      <c r="F5" s="18" t="s">
        <v>11</v>
      </c>
      <c r="G5" s="18" t="s">
        <v>11</v>
      </c>
      <c r="H5" s="18" t="s">
        <v>11</v>
      </c>
      <c r="I5" s="18" t="s">
        <v>11</v>
      </c>
      <c r="J5" s="18"/>
      <c r="K5" s="18"/>
      <c r="L5" s="18" t="s">
        <v>12</v>
      </c>
      <c r="M5" s="18" t="s">
        <v>11</v>
      </c>
      <c r="N5" s="18" t="s">
        <v>11</v>
      </c>
      <c r="O5" s="18" t="s">
        <v>11</v>
      </c>
      <c r="P5" s="18" t="s">
        <v>11</v>
      </c>
      <c r="Q5" s="18" t="s">
        <v>11</v>
      </c>
      <c r="R5" s="18" t="s">
        <v>11</v>
      </c>
      <c r="S5" s="18" t="s">
        <v>11</v>
      </c>
      <c r="T5" s="18" t="s">
        <v>11</v>
      </c>
      <c r="U5" s="18" t="s">
        <v>11</v>
      </c>
      <c r="V5" s="18"/>
      <c r="W5" s="18"/>
      <c r="X5" s="16"/>
      <c r="Z5" s="11"/>
    </row>
    <row r="6" spans="2:24" s="12" customFormat="1" ht="15" customHeight="1">
      <c r="B6" s="19" t="s">
        <v>13</v>
      </c>
      <c r="C6" s="19"/>
      <c r="D6" s="20" t="s">
        <v>14</v>
      </c>
      <c r="E6" s="20" t="s">
        <v>15</v>
      </c>
      <c r="F6" s="20">
        <v>80</v>
      </c>
      <c r="G6" s="20">
        <v>100</v>
      </c>
      <c r="H6" s="20">
        <v>120</v>
      </c>
      <c r="I6" s="20">
        <v>140</v>
      </c>
      <c r="J6" s="20" t="s">
        <v>16</v>
      </c>
      <c r="K6" s="20" t="s">
        <v>14</v>
      </c>
      <c r="L6" s="20" t="s">
        <v>15</v>
      </c>
      <c r="M6" s="20">
        <v>50</v>
      </c>
      <c r="N6" s="20">
        <v>100</v>
      </c>
      <c r="O6" s="20">
        <v>150</v>
      </c>
      <c r="P6" s="20">
        <v>200</v>
      </c>
      <c r="Q6" s="20">
        <v>300</v>
      </c>
      <c r="R6" s="20">
        <v>400</v>
      </c>
      <c r="S6" s="20">
        <v>500</v>
      </c>
      <c r="T6" s="20">
        <v>600</v>
      </c>
      <c r="U6" s="21">
        <v>1000</v>
      </c>
      <c r="V6" s="20" t="s">
        <v>17</v>
      </c>
      <c r="W6" s="20" t="s">
        <v>18</v>
      </c>
      <c r="X6" s="22" t="s">
        <v>19</v>
      </c>
    </row>
    <row r="7" spans="2:24" s="27" customFormat="1" ht="12.75" customHeight="1" hidden="1">
      <c r="B7" s="23" t="s">
        <v>20</v>
      </c>
      <c r="C7" s="24"/>
      <c r="D7" s="25">
        <f aca="true" t="shared" si="0" ref="D7:D16">SUM(E7:J7)</f>
        <v>2109</v>
      </c>
      <c r="E7" s="26">
        <v>1227</v>
      </c>
      <c r="F7" s="26">
        <v>183</v>
      </c>
      <c r="G7" s="26">
        <v>213</v>
      </c>
      <c r="H7" s="26">
        <v>139</v>
      </c>
      <c r="I7" s="26">
        <v>126</v>
      </c>
      <c r="J7" s="26">
        <v>221</v>
      </c>
      <c r="K7" s="25">
        <f aca="true" t="shared" si="1" ref="K7:K16">SUM(L7:V7)</f>
        <v>2109</v>
      </c>
      <c r="L7" s="26">
        <v>30</v>
      </c>
      <c r="M7" s="26">
        <v>242</v>
      </c>
      <c r="N7" s="26">
        <v>636</v>
      </c>
      <c r="O7" s="26">
        <v>495</v>
      </c>
      <c r="P7" s="26">
        <v>343</v>
      </c>
      <c r="Q7" s="26">
        <v>270</v>
      </c>
      <c r="R7" s="26">
        <v>66</v>
      </c>
      <c r="S7" s="26">
        <v>9</v>
      </c>
      <c r="T7" s="26">
        <v>6</v>
      </c>
      <c r="U7" s="26">
        <v>6</v>
      </c>
      <c r="V7" s="26">
        <v>6</v>
      </c>
      <c r="W7" s="26">
        <v>45103</v>
      </c>
      <c r="X7" s="26">
        <v>68137</v>
      </c>
    </row>
    <row r="8" spans="2:24" s="27" customFormat="1" ht="12.75" customHeight="1" hidden="1">
      <c r="B8" s="23" t="s">
        <v>21</v>
      </c>
      <c r="C8" s="24"/>
      <c r="D8" s="25">
        <f t="shared" si="0"/>
        <v>2119</v>
      </c>
      <c r="E8" s="26">
        <v>1224</v>
      </c>
      <c r="F8" s="26">
        <v>186</v>
      </c>
      <c r="G8" s="26">
        <v>215</v>
      </c>
      <c r="H8" s="26">
        <v>141</v>
      </c>
      <c r="I8" s="26">
        <v>127</v>
      </c>
      <c r="J8" s="26">
        <v>226</v>
      </c>
      <c r="K8" s="25">
        <f t="shared" si="1"/>
        <v>2119</v>
      </c>
      <c r="L8" s="26">
        <v>38</v>
      </c>
      <c r="M8" s="26">
        <v>258</v>
      </c>
      <c r="N8" s="26">
        <v>627</v>
      </c>
      <c r="O8" s="26">
        <v>475</v>
      </c>
      <c r="P8" s="26">
        <v>373</v>
      </c>
      <c r="Q8" s="26">
        <v>267</v>
      </c>
      <c r="R8" s="26">
        <v>53</v>
      </c>
      <c r="S8" s="26">
        <v>9</v>
      </c>
      <c r="T8" s="26">
        <v>4</v>
      </c>
      <c r="U8" s="26">
        <v>9</v>
      </c>
      <c r="V8" s="26">
        <v>6</v>
      </c>
      <c r="W8" s="26">
        <v>45113</v>
      </c>
      <c r="X8" s="26">
        <v>68232</v>
      </c>
    </row>
    <row r="9" spans="2:24" s="27" customFormat="1" ht="12.75" customHeight="1" hidden="1">
      <c r="B9" s="23" t="s">
        <v>22</v>
      </c>
      <c r="C9" s="24"/>
      <c r="D9" s="25">
        <f t="shared" si="0"/>
        <v>2129</v>
      </c>
      <c r="E9" s="26">
        <v>1210</v>
      </c>
      <c r="F9" s="26">
        <v>195</v>
      </c>
      <c r="G9" s="26">
        <v>219</v>
      </c>
      <c r="H9" s="26">
        <v>154</v>
      </c>
      <c r="I9" s="26">
        <v>134</v>
      </c>
      <c r="J9" s="26">
        <v>217</v>
      </c>
      <c r="K9" s="25">
        <f t="shared" si="1"/>
        <v>2129</v>
      </c>
      <c r="L9" s="26">
        <v>64</v>
      </c>
      <c r="M9" s="26">
        <v>248</v>
      </c>
      <c r="N9" s="26">
        <v>620</v>
      </c>
      <c r="O9" s="26">
        <v>504</v>
      </c>
      <c r="P9" s="26">
        <v>380</v>
      </c>
      <c r="Q9" s="26">
        <v>237</v>
      </c>
      <c r="R9" s="26">
        <v>52</v>
      </c>
      <c r="S9" s="26">
        <v>7</v>
      </c>
      <c r="T9" s="26">
        <v>4</v>
      </c>
      <c r="U9" s="26">
        <v>7</v>
      </c>
      <c r="V9" s="26">
        <v>6</v>
      </c>
      <c r="W9" s="26">
        <v>45113</v>
      </c>
      <c r="X9" s="26">
        <v>68387</v>
      </c>
    </row>
    <row r="10" spans="2:24" s="27" customFormat="1" ht="14.25" customHeight="1" hidden="1">
      <c r="B10" s="23" t="s">
        <v>23</v>
      </c>
      <c r="C10" s="24"/>
      <c r="D10" s="25">
        <f t="shared" si="0"/>
        <v>2137</v>
      </c>
      <c r="E10" s="26">
        <v>1194</v>
      </c>
      <c r="F10" s="26">
        <v>198</v>
      </c>
      <c r="G10" s="26">
        <v>228</v>
      </c>
      <c r="H10" s="26">
        <v>159</v>
      </c>
      <c r="I10" s="26">
        <v>134</v>
      </c>
      <c r="J10" s="26">
        <v>224</v>
      </c>
      <c r="K10" s="25">
        <f t="shared" si="1"/>
        <v>2137</v>
      </c>
      <c r="L10" s="26">
        <v>69</v>
      </c>
      <c r="M10" s="26">
        <v>272</v>
      </c>
      <c r="N10" s="26">
        <v>621</v>
      </c>
      <c r="O10" s="26">
        <v>491</v>
      </c>
      <c r="P10" s="26">
        <v>373</v>
      </c>
      <c r="Q10" s="26">
        <v>238</v>
      </c>
      <c r="R10" s="26">
        <v>49</v>
      </c>
      <c r="S10" s="26">
        <v>8</v>
      </c>
      <c r="T10" s="26">
        <v>3</v>
      </c>
      <c r="U10" s="26">
        <v>7</v>
      </c>
      <c r="V10" s="26">
        <v>6</v>
      </c>
      <c r="W10" s="26">
        <v>45203</v>
      </c>
      <c r="X10" s="26">
        <v>68617</v>
      </c>
    </row>
    <row r="11" spans="2:24" s="27" customFormat="1" ht="14.25" customHeight="1" hidden="1">
      <c r="B11" s="23" t="s">
        <v>33</v>
      </c>
      <c r="C11" s="24"/>
      <c r="D11" s="25">
        <f t="shared" si="0"/>
        <v>2145</v>
      </c>
      <c r="E11" s="26">
        <v>1175</v>
      </c>
      <c r="F11" s="26">
        <v>211</v>
      </c>
      <c r="G11" s="26">
        <v>222</v>
      </c>
      <c r="H11" s="26">
        <v>134</v>
      </c>
      <c r="I11" s="26">
        <v>166</v>
      </c>
      <c r="J11" s="26">
        <v>237</v>
      </c>
      <c r="K11" s="25">
        <f t="shared" si="1"/>
        <v>2145</v>
      </c>
      <c r="L11" s="26">
        <v>90</v>
      </c>
      <c r="M11" s="26">
        <v>269</v>
      </c>
      <c r="N11" s="26">
        <v>630</v>
      </c>
      <c r="O11" s="26">
        <v>503</v>
      </c>
      <c r="P11" s="26">
        <v>344</v>
      </c>
      <c r="Q11" s="26">
        <v>256</v>
      </c>
      <c r="R11" s="26">
        <v>30</v>
      </c>
      <c r="S11" s="26">
        <v>7</v>
      </c>
      <c r="T11" s="26">
        <v>3</v>
      </c>
      <c r="U11" s="26">
        <v>7</v>
      </c>
      <c r="V11" s="26">
        <v>6</v>
      </c>
      <c r="W11" s="26">
        <v>45203</v>
      </c>
      <c r="X11" s="26">
        <v>68778</v>
      </c>
    </row>
    <row r="12" spans="2:24" s="27" customFormat="1" ht="14.25" customHeight="1" hidden="1">
      <c r="B12" s="23" t="s">
        <v>34</v>
      </c>
      <c r="C12" s="24"/>
      <c r="D12" s="25">
        <f t="shared" si="0"/>
        <v>2148</v>
      </c>
      <c r="E12" s="26">
        <v>1171</v>
      </c>
      <c r="F12" s="26">
        <v>208</v>
      </c>
      <c r="G12" s="26">
        <v>222</v>
      </c>
      <c r="H12" s="26">
        <v>129</v>
      </c>
      <c r="I12" s="26">
        <v>174</v>
      </c>
      <c r="J12" s="26">
        <v>244</v>
      </c>
      <c r="K12" s="25">
        <f t="shared" si="1"/>
        <v>2148</v>
      </c>
      <c r="L12" s="26">
        <v>93</v>
      </c>
      <c r="M12" s="26">
        <v>267</v>
      </c>
      <c r="N12" s="26">
        <v>628</v>
      </c>
      <c r="O12" s="26">
        <v>491</v>
      </c>
      <c r="P12" s="26">
        <v>365</v>
      </c>
      <c r="Q12" s="26">
        <v>256</v>
      </c>
      <c r="R12" s="26">
        <v>27</v>
      </c>
      <c r="S12" s="26">
        <v>7</v>
      </c>
      <c r="T12" s="26">
        <v>3</v>
      </c>
      <c r="U12" s="26">
        <v>6</v>
      </c>
      <c r="V12" s="26">
        <v>5</v>
      </c>
      <c r="W12" s="26">
        <v>3793</v>
      </c>
      <c r="X12" s="26">
        <v>16583</v>
      </c>
    </row>
    <row r="13" spans="2:24" s="27" customFormat="1" ht="14.25" customHeight="1" hidden="1">
      <c r="B13" s="23" t="s">
        <v>35</v>
      </c>
      <c r="C13" s="24"/>
      <c r="D13" s="25">
        <f t="shared" si="0"/>
        <v>2132</v>
      </c>
      <c r="E13" s="26">
        <v>1176</v>
      </c>
      <c r="F13" s="26">
        <v>211</v>
      </c>
      <c r="G13" s="26">
        <v>217</v>
      </c>
      <c r="H13" s="26">
        <v>123</v>
      </c>
      <c r="I13" s="26">
        <v>173</v>
      </c>
      <c r="J13" s="26">
        <v>232</v>
      </c>
      <c r="K13" s="25">
        <f t="shared" si="1"/>
        <v>2132</v>
      </c>
      <c r="L13" s="26">
        <v>62</v>
      </c>
      <c r="M13" s="26">
        <v>266</v>
      </c>
      <c r="N13" s="26">
        <v>627</v>
      </c>
      <c r="O13" s="26">
        <v>490</v>
      </c>
      <c r="P13" s="26">
        <v>379</v>
      </c>
      <c r="Q13" s="26">
        <v>261</v>
      </c>
      <c r="R13" s="26">
        <v>28</v>
      </c>
      <c r="S13" s="26">
        <v>5</v>
      </c>
      <c r="T13" s="26">
        <v>3</v>
      </c>
      <c r="U13" s="26">
        <v>6</v>
      </c>
      <c r="V13" s="26">
        <v>5</v>
      </c>
      <c r="W13" s="26">
        <v>2057</v>
      </c>
      <c r="X13" s="26">
        <v>16744</v>
      </c>
    </row>
    <row r="14" spans="2:24" s="27" customFormat="1" ht="14.25" customHeight="1" hidden="1">
      <c r="B14" s="23" t="s">
        <v>36</v>
      </c>
      <c r="C14" s="24"/>
      <c r="D14" s="25">
        <f t="shared" si="0"/>
        <v>2123</v>
      </c>
      <c r="E14" s="26">
        <v>1153</v>
      </c>
      <c r="F14" s="26">
        <v>209</v>
      </c>
      <c r="G14" s="26">
        <v>214</v>
      </c>
      <c r="H14" s="26">
        <v>115</v>
      </c>
      <c r="I14" s="26">
        <v>189</v>
      </c>
      <c r="J14" s="26">
        <v>243</v>
      </c>
      <c r="K14" s="25">
        <f t="shared" si="1"/>
        <v>2123</v>
      </c>
      <c r="L14" s="26">
        <v>62</v>
      </c>
      <c r="M14" s="26">
        <v>260</v>
      </c>
      <c r="N14" s="26">
        <v>619</v>
      </c>
      <c r="O14" s="26">
        <v>503</v>
      </c>
      <c r="P14" s="26">
        <v>366</v>
      </c>
      <c r="Q14" s="26">
        <v>268</v>
      </c>
      <c r="R14" s="26">
        <v>30</v>
      </c>
      <c r="S14" s="26">
        <v>6</v>
      </c>
      <c r="T14" s="26">
        <v>3</v>
      </c>
      <c r="U14" s="26">
        <v>4</v>
      </c>
      <c r="V14" s="26">
        <v>2</v>
      </c>
      <c r="W14" s="26">
        <v>2022</v>
      </c>
      <c r="X14" s="26">
        <v>17128</v>
      </c>
    </row>
    <row r="15" spans="2:24" s="27" customFormat="1" ht="14.25" customHeight="1" hidden="1">
      <c r="B15" s="82" t="s">
        <v>53</v>
      </c>
      <c r="C15" s="24"/>
      <c r="D15" s="25">
        <f t="shared" si="0"/>
        <v>2116</v>
      </c>
      <c r="E15" s="26">
        <v>1124</v>
      </c>
      <c r="F15" s="26">
        <v>204</v>
      </c>
      <c r="G15" s="26">
        <v>216</v>
      </c>
      <c r="H15" s="26">
        <v>117</v>
      </c>
      <c r="I15" s="26">
        <v>202</v>
      </c>
      <c r="J15" s="26">
        <v>253</v>
      </c>
      <c r="K15" s="25">
        <f t="shared" si="1"/>
        <v>2116</v>
      </c>
      <c r="L15" s="26">
        <v>59</v>
      </c>
      <c r="M15" s="26">
        <v>258</v>
      </c>
      <c r="N15" s="26">
        <v>604</v>
      </c>
      <c r="O15" s="26">
        <v>490</v>
      </c>
      <c r="P15" s="26">
        <v>390</v>
      </c>
      <c r="Q15" s="26">
        <v>270</v>
      </c>
      <c r="R15" s="26">
        <v>31</v>
      </c>
      <c r="S15" s="26">
        <v>5</v>
      </c>
      <c r="T15" s="26">
        <v>3</v>
      </c>
      <c r="U15" s="26">
        <v>4</v>
      </c>
      <c r="V15" s="26">
        <v>2</v>
      </c>
      <c r="W15" s="26">
        <v>1823</v>
      </c>
      <c r="X15" s="26">
        <v>17859</v>
      </c>
    </row>
    <row r="16" spans="2:24" s="27" customFormat="1" ht="14.25" customHeight="1">
      <c r="B16" s="82" t="s">
        <v>54</v>
      </c>
      <c r="C16" s="24"/>
      <c r="D16" s="25">
        <f t="shared" si="0"/>
        <v>2100</v>
      </c>
      <c r="E16" s="26">
        <v>977</v>
      </c>
      <c r="F16" s="26">
        <v>245</v>
      </c>
      <c r="G16" s="26">
        <v>244</v>
      </c>
      <c r="H16" s="26">
        <v>151</v>
      </c>
      <c r="I16" s="26">
        <v>214</v>
      </c>
      <c r="J16" s="26">
        <v>269</v>
      </c>
      <c r="K16" s="25">
        <f t="shared" si="1"/>
        <v>2100</v>
      </c>
      <c r="L16" s="26">
        <v>83</v>
      </c>
      <c r="M16" s="26">
        <v>301</v>
      </c>
      <c r="N16" s="26">
        <v>540</v>
      </c>
      <c r="O16" s="26">
        <v>479</v>
      </c>
      <c r="P16" s="26">
        <v>407</v>
      </c>
      <c r="Q16" s="26">
        <v>254</v>
      </c>
      <c r="R16" s="26">
        <v>23</v>
      </c>
      <c r="S16" s="26">
        <v>4</v>
      </c>
      <c r="T16" s="26">
        <v>3</v>
      </c>
      <c r="U16" s="26">
        <v>4</v>
      </c>
      <c r="V16" s="26">
        <v>2</v>
      </c>
      <c r="W16" s="26">
        <v>1774</v>
      </c>
      <c r="X16" s="26">
        <v>17868</v>
      </c>
    </row>
    <row r="17" spans="2:24" s="27" customFormat="1" ht="14.25" customHeight="1">
      <c r="B17" s="82" t="s">
        <v>55</v>
      </c>
      <c r="C17" s="24"/>
      <c r="D17" s="25">
        <f>SUM(E17:J17)</f>
        <v>2112</v>
      </c>
      <c r="E17" s="26">
        <v>975</v>
      </c>
      <c r="F17" s="26">
        <v>249</v>
      </c>
      <c r="G17" s="26">
        <v>241</v>
      </c>
      <c r="H17" s="26">
        <v>156</v>
      </c>
      <c r="I17" s="26">
        <v>213</v>
      </c>
      <c r="J17" s="26">
        <v>278</v>
      </c>
      <c r="K17" s="25">
        <f>SUM(L17:V17)</f>
        <v>2112</v>
      </c>
      <c r="L17" s="26">
        <v>79</v>
      </c>
      <c r="M17" s="26">
        <v>295</v>
      </c>
      <c r="N17" s="26">
        <v>542</v>
      </c>
      <c r="O17" s="26">
        <v>482</v>
      </c>
      <c r="P17" s="26">
        <v>418</v>
      </c>
      <c r="Q17" s="26">
        <v>260</v>
      </c>
      <c r="R17" s="26">
        <v>23</v>
      </c>
      <c r="S17" s="26">
        <v>4</v>
      </c>
      <c r="T17" s="26">
        <v>3</v>
      </c>
      <c r="U17" s="26">
        <v>4</v>
      </c>
      <c r="V17" s="26">
        <v>2</v>
      </c>
      <c r="W17" s="26">
        <v>2126</v>
      </c>
      <c r="X17" s="26">
        <v>17822</v>
      </c>
    </row>
    <row r="18" spans="2:24" s="27" customFormat="1" ht="14.25" customHeight="1">
      <c r="B18" s="82" t="s">
        <v>56</v>
      </c>
      <c r="C18" s="24"/>
      <c r="D18" s="25">
        <f>SUM(E18:J18)</f>
        <v>2136</v>
      </c>
      <c r="E18" s="26">
        <v>984</v>
      </c>
      <c r="F18" s="26">
        <v>255</v>
      </c>
      <c r="G18" s="26">
        <v>243</v>
      </c>
      <c r="H18" s="26">
        <v>160</v>
      </c>
      <c r="I18" s="26">
        <v>215</v>
      </c>
      <c r="J18" s="26">
        <v>279</v>
      </c>
      <c r="K18" s="25">
        <f>SUM(L18:V18)</f>
        <v>2136</v>
      </c>
      <c r="L18" s="26">
        <v>79</v>
      </c>
      <c r="M18" s="26">
        <v>303</v>
      </c>
      <c r="N18" s="26">
        <v>556</v>
      </c>
      <c r="O18" s="26">
        <v>488</v>
      </c>
      <c r="P18" s="26">
        <v>415</v>
      </c>
      <c r="Q18" s="26">
        <v>257</v>
      </c>
      <c r="R18" s="26">
        <v>26</v>
      </c>
      <c r="S18" s="26">
        <v>3</v>
      </c>
      <c r="T18" s="26">
        <v>3</v>
      </c>
      <c r="U18" s="26">
        <v>4</v>
      </c>
      <c r="V18" s="26">
        <v>2</v>
      </c>
      <c r="W18" s="26">
        <v>1960</v>
      </c>
      <c r="X18" s="26">
        <v>18769</v>
      </c>
    </row>
    <row r="19" spans="2:24" s="27" customFormat="1" ht="14.25" customHeight="1">
      <c r="B19" s="82" t="s">
        <v>57</v>
      </c>
      <c r="C19" s="24"/>
      <c r="D19" s="25">
        <f>SUM(E19:J19)</f>
        <v>2164</v>
      </c>
      <c r="E19" s="26">
        <v>991</v>
      </c>
      <c r="F19" s="26">
        <v>254</v>
      </c>
      <c r="G19" s="26">
        <v>247</v>
      </c>
      <c r="H19" s="26">
        <v>179</v>
      </c>
      <c r="I19" s="26">
        <v>214</v>
      </c>
      <c r="J19" s="26">
        <v>279</v>
      </c>
      <c r="K19" s="25">
        <f>SUM(L19:V19)</f>
        <v>2164</v>
      </c>
      <c r="L19" s="26">
        <v>81</v>
      </c>
      <c r="M19" s="26">
        <v>309</v>
      </c>
      <c r="N19" s="26">
        <v>590</v>
      </c>
      <c r="O19" s="26">
        <v>487</v>
      </c>
      <c r="P19" s="26">
        <v>403</v>
      </c>
      <c r="Q19" s="26">
        <v>251</v>
      </c>
      <c r="R19" s="26">
        <v>29</v>
      </c>
      <c r="S19" s="26">
        <v>4</v>
      </c>
      <c r="T19" s="26">
        <v>4</v>
      </c>
      <c r="U19" s="26">
        <v>4</v>
      </c>
      <c r="V19" s="26">
        <v>2</v>
      </c>
      <c r="W19" s="26">
        <v>2203</v>
      </c>
      <c r="X19" s="26">
        <v>18835</v>
      </c>
    </row>
    <row r="20" spans="2:24" s="27" customFormat="1" ht="14.25" customHeight="1">
      <c r="B20" s="82" t="s">
        <v>83</v>
      </c>
      <c r="C20" s="28"/>
      <c r="D20" s="25">
        <f>SUM(D22:D45)</f>
        <v>2163</v>
      </c>
      <c r="E20" s="26">
        <f aca="true" t="shared" si="2" ref="E20:X20">SUM(E22:E45)</f>
        <v>975</v>
      </c>
      <c r="F20" s="26">
        <f t="shared" si="2"/>
        <v>254</v>
      </c>
      <c r="G20" s="26">
        <f t="shared" si="2"/>
        <v>262</v>
      </c>
      <c r="H20" s="26">
        <f t="shared" si="2"/>
        <v>183</v>
      </c>
      <c r="I20" s="26">
        <f t="shared" si="2"/>
        <v>198</v>
      </c>
      <c r="J20" s="26">
        <f t="shared" si="2"/>
        <v>291</v>
      </c>
      <c r="K20" s="25">
        <f t="shared" si="2"/>
        <v>2163</v>
      </c>
      <c r="L20" s="26">
        <f t="shared" si="2"/>
        <v>117</v>
      </c>
      <c r="M20" s="26">
        <f t="shared" si="2"/>
        <v>294</v>
      </c>
      <c r="N20" s="26">
        <f t="shared" si="2"/>
        <v>555</v>
      </c>
      <c r="O20" s="26">
        <f t="shared" si="2"/>
        <v>492</v>
      </c>
      <c r="P20" s="26">
        <f t="shared" si="2"/>
        <v>412</v>
      </c>
      <c r="Q20" s="26">
        <f t="shared" si="2"/>
        <v>247</v>
      </c>
      <c r="R20" s="26">
        <f t="shared" si="2"/>
        <v>33</v>
      </c>
      <c r="S20" s="26">
        <f t="shared" si="2"/>
        <v>3</v>
      </c>
      <c r="T20" s="26">
        <f t="shared" si="2"/>
        <v>3</v>
      </c>
      <c r="U20" s="26">
        <f t="shared" si="2"/>
        <v>5</v>
      </c>
      <c r="V20" s="26">
        <f t="shared" si="2"/>
        <v>2</v>
      </c>
      <c r="W20" s="26">
        <f t="shared" si="2"/>
        <v>827</v>
      </c>
      <c r="X20" s="26">
        <f t="shared" si="2"/>
        <v>18290</v>
      </c>
    </row>
    <row r="21" spans="2:24" s="12" customFormat="1" ht="6.75" customHeight="1">
      <c r="B21" s="29"/>
      <c r="C21" s="30"/>
      <c r="D21" s="31"/>
      <c r="E21" s="32"/>
      <c r="F21" s="32"/>
      <c r="G21" s="32"/>
      <c r="H21" s="32"/>
      <c r="I21" s="32"/>
      <c r="J21" s="32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26"/>
      <c r="X21" s="26"/>
    </row>
    <row r="22" spans="2:27" s="12" customFormat="1" ht="12.75" customHeight="1">
      <c r="B22" s="83" t="s">
        <v>58</v>
      </c>
      <c r="C22" s="25">
        <f>RANK(D22,$D$22:$D$45,0)</f>
        <v>11</v>
      </c>
      <c r="D22" s="25">
        <f>'臺北'!B20</f>
        <v>14</v>
      </c>
      <c r="E22" s="25">
        <f>'臺北'!C20</f>
        <v>6</v>
      </c>
      <c r="F22" s="25">
        <f>'臺北'!D20</f>
        <v>0</v>
      </c>
      <c r="G22" s="25">
        <f>'臺北'!E20</f>
        <v>8</v>
      </c>
      <c r="H22" s="25">
        <f>'臺北'!F20</f>
        <v>0</v>
      </c>
      <c r="I22" s="25">
        <f>'臺北'!G20</f>
        <v>0</v>
      </c>
      <c r="J22" s="25">
        <f>'臺北'!H20</f>
        <v>0</v>
      </c>
      <c r="K22" s="25">
        <f>'臺北'!I20</f>
        <v>14</v>
      </c>
      <c r="L22" s="25">
        <f>'臺北'!J20</f>
        <v>1</v>
      </c>
      <c r="M22" s="25">
        <f>'臺北'!K20</f>
        <v>5</v>
      </c>
      <c r="N22" s="25">
        <f>'臺北'!L20</f>
        <v>8</v>
      </c>
      <c r="O22" s="25">
        <f>'臺北'!M20</f>
        <v>0</v>
      </c>
      <c r="P22" s="25">
        <f>'臺北'!N20</f>
        <v>0</v>
      </c>
      <c r="Q22" s="25">
        <f>'臺北'!O20</f>
        <v>0</v>
      </c>
      <c r="R22" s="25">
        <f>'臺北'!P20</f>
        <v>0</v>
      </c>
      <c r="S22" s="25">
        <f>'臺北'!Q20</f>
        <v>0</v>
      </c>
      <c r="T22" s="25">
        <f>'臺北'!R20</f>
        <v>0</v>
      </c>
      <c r="U22" s="25">
        <f>'臺北'!S20</f>
        <v>0</v>
      </c>
      <c r="V22" s="25">
        <f>'臺北'!T20</f>
        <v>0</v>
      </c>
      <c r="W22" s="25">
        <f>'臺北'!U20</f>
        <v>0</v>
      </c>
      <c r="X22" s="25">
        <f>'臺北'!V20</f>
        <v>160</v>
      </c>
      <c r="Y22" s="81">
        <f>D22/$D$20*100</f>
        <v>0.6472491909385114</v>
      </c>
      <c r="Z22" s="81">
        <f aca="true" t="shared" si="3" ref="Z22:Z42">W22/$W$20*100</f>
        <v>0</v>
      </c>
      <c r="AA22" s="81">
        <f>X22/$X$20*100</f>
        <v>0.8747949699289228</v>
      </c>
    </row>
    <row r="23" spans="2:27" s="12" customFormat="1" ht="12.75" customHeight="1">
      <c r="B23" s="83" t="s">
        <v>59</v>
      </c>
      <c r="C23" s="25">
        <f aca="true" t="shared" si="4" ref="C23:C45">RANK(D23,$D$22:$D$45,0)</f>
        <v>4</v>
      </c>
      <c r="D23" s="25">
        <f>'宜蘭'!B20</f>
        <v>111</v>
      </c>
      <c r="E23" s="25">
        <f>'宜蘭'!C20</f>
        <v>100</v>
      </c>
      <c r="F23" s="25">
        <f>'宜蘭'!D20</f>
        <v>11</v>
      </c>
      <c r="G23" s="25">
        <f>'宜蘭'!E20</f>
        <v>0</v>
      </c>
      <c r="H23" s="25">
        <f>'宜蘭'!F20</f>
        <v>0</v>
      </c>
      <c r="I23" s="25">
        <f>'宜蘭'!G20</f>
        <v>0</v>
      </c>
      <c r="J23" s="25">
        <f>'宜蘭'!H20</f>
        <v>0</v>
      </c>
      <c r="K23" s="25">
        <f>'宜蘭'!I20</f>
        <v>111</v>
      </c>
      <c r="L23" s="25">
        <f>'宜蘭'!J20</f>
        <v>3</v>
      </c>
      <c r="M23" s="25">
        <f>'宜蘭'!K20</f>
        <v>17</v>
      </c>
      <c r="N23" s="25">
        <f>'宜蘭'!L20</f>
        <v>36</v>
      </c>
      <c r="O23" s="25">
        <f>'宜蘭'!M20</f>
        <v>14</v>
      </c>
      <c r="P23" s="25">
        <f>'宜蘭'!N20</f>
        <v>24</v>
      </c>
      <c r="Q23" s="25">
        <f>'宜蘭'!O20</f>
        <v>16</v>
      </c>
      <c r="R23" s="25">
        <f>'宜蘭'!P20</f>
        <v>1</v>
      </c>
      <c r="S23" s="25">
        <f>'宜蘭'!Q20</f>
        <v>0</v>
      </c>
      <c r="T23" s="25">
        <f>'宜蘭'!R20</f>
        <v>0</v>
      </c>
      <c r="U23" s="25">
        <f>'宜蘭'!S20</f>
        <v>0</v>
      </c>
      <c r="V23" s="25">
        <f>'宜蘭'!T20</f>
        <v>0</v>
      </c>
      <c r="W23" s="25">
        <f>'宜蘭'!U20</f>
        <v>0</v>
      </c>
      <c r="X23" s="25">
        <f>'宜蘭'!V20</f>
        <v>0</v>
      </c>
      <c r="Y23" s="81">
        <f aca="true" t="shared" si="5" ref="Y23:Y45">D23/$D$20*100</f>
        <v>5.131761442441054</v>
      </c>
      <c r="Z23" s="81">
        <f t="shared" si="3"/>
        <v>0</v>
      </c>
      <c r="AA23" s="81">
        <f aca="true" t="shared" si="6" ref="AA23:AA45">X23/$X$20*100</f>
        <v>0</v>
      </c>
    </row>
    <row r="24" spans="2:27" s="12" customFormat="1" ht="12.75" customHeight="1">
      <c r="B24" s="83" t="s">
        <v>60</v>
      </c>
      <c r="C24" s="25">
        <f t="shared" si="4"/>
        <v>17</v>
      </c>
      <c r="D24" s="25">
        <f>'桃園'!B20</f>
        <v>5</v>
      </c>
      <c r="E24" s="25">
        <f>'桃園'!C20</f>
        <v>0</v>
      </c>
      <c r="F24" s="25">
        <f>'桃園'!D20</f>
        <v>1</v>
      </c>
      <c r="G24" s="25">
        <f>'桃園'!E20</f>
        <v>2</v>
      </c>
      <c r="H24" s="25">
        <f>'桃園'!F20</f>
        <v>1</v>
      </c>
      <c r="I24" s="25">
        <f>'桃園'!G20</f>
        <v>0</v>
      </c>
      <c r="J24" s="25">
        <f>'桃園'!H20</f>
        <v>1</v>
      </c>
      <c r="K24" s="25">
        <f>'桃園'!I20</f>
        <v>5</v>
      </c>
      <c r="L24" s="25">
        <f>'桃園'!J20</f>
        <v>0</v>
      </c>
      <c r="M24" s="25">
        <f>'桃園'!K20</f>
        <v>0</v>
      </c>
      <c r="N24" s="25">
        <f>'桃園'!L20</f>
        <v>0</v>
      </c>
      <c r="O24" s="25">
        <f>'桃園'!M20</f>
        <v>0</v>
      </c>
      <c r="P24" s="25">
        <f>'桃園'!N20</f>
        <v>0</v>
      </c>
      <c r="Q24" s="25">
        <f>'桃園'!O20</f>
        <v>0</v>
      </c>
      <c r="R24" s="25">
        <f>'桃園'!P20</f>
        <v>0</v>
      </c>
      <c r="S24" s="25">
        <f>'桃園'!Q20</f>
        <v>0</v>
      </c>
      <c r="T24" s="25">
        <f>'桃園'!R20</f>
        <v>1</v>
      </c>
      <c r="U24" s="25">
        <f>'桃園'!S20</f>
        <v>2</v>
      </c>
      <c r="V24" s="25">
        <f>'桃園'!T20</f>
        <v>2</v>
      </c>
      <c r="W24" s="25">
        <f>'桃園'!U20</f>
        <v>0</v>
      </c>
      <c r="X24" s="25">
        <f>'桃園'!V20</f>
        <v>20</v>
      </c>
      <c r="Y24" s="81">
        <f t="shared" si="5"/>
        <v>0.2311604253351826</v>
      </c>
      <c r="Z24" s="81">
        <f t="shared" si="3"/>
        <v>0</v>
      </c>
      <c r="AA24" s="81">
        <f t="shared" si="6"/>
        <v>0.10934937124111535</v>
      </c>
    </row>
    <row r="25" spans="2:27" s="12" customFormat="1" ht="12.75" customHeight="1">
      <c r="B25" s="83" t="s">
        <v>61</v>
      </c>
      <c r="C25" s="25">
        <f t="shared" si="4"/>
        <v>16</v>
      </c>
      <c r="D25" s="25">
        <f>'新竹'!B20</f>
        <v>8</v>
      </c>
      <c r="E25" s="25">
        <f>'新竹'!C20</f>
        <v>5</v>
      </c>
      <c r="F25" s="25">
        <f>'新竹'!D20</f>
        <v>0</v>
      </c>
      <c r="G25" s="25">
        <f>'新竹'!E20</f>
        <v>2</v>
      </c>
      <c r="H25" s="25">
        <f>'新竹'!F20</f>
        <v>1</v>
      </c>
      <c r="I25" s="25">
        <f>'新竹'!G20</f>
        <v>0</v>
      </c>
      <c r="J25" s="25">
        <f>'新竹'!H20</f>
        <v>0</v>
      </c>
      <c r="K25" s="25">
        <f>'新竹'!I20</f>
        <v>8</v>
      </c>
      <c r="L25" s="25">
        <f>'新竹'!J20</f>
        <v>3</v>
      </c>
      <c r="M25" s="25">
        <f>'新竹'!K20</f>
        <v>1</v>
      </c>
      <c r="N25" s="25">
        <f>'新竹'!L20</f>
        <v>1</v>
      </c>
      <c r="O25" s="25">
        <f>'新竹'!M20</f>
        <v>1</v>
      </c>
      <c r="P25" s="25">
        <f>'新竹'!N20</f>
        <v>0</v>
      </c>
      <c r="Q25" s="25">
        <f>'新竹'!O20</f>
        <v>0</v>
      </c>
      <c r="R25" s="25">
        <f>'新竹'!P20</f>
        <v>0</v>
      </c>
      <c r="S25" s="25">
        <f>'新竹'!Q20</f>
        <v>0</v>
      </c>
      <c r="T25" s="25">
        <f>'新竹'!R20</f>
        <v>1</v>
      </c>
      <c r="U25" s="25">
        <f>'新竹'!S20</f>
        <v>1</v>
      </c>
      <c r="V25" s="25">
        <f>'新竹'!T20</f>
        <v>0</v>
      </c>
      <c r="W25" s="25">
        <f>'新竹'!U20</f>
        <v>0</v>
      </c>
      <c r="X25" s="25">
        <f>'新竹'!V20</f>
        <v>10</v>
      </c>
      <c r="Y25" s="81">
        <f t="shared" si="5"/>
        <v>0.36985668053629217</v>
      </c>
      <c r="Z25" s="81">
        <f t="shared" si="3"/>
        <v>0</v>
      </c>
      <c r="AA25" s="81">
        <f t="shared" si="6"/>
        <v>0.054674685620557675</v>
      </c>
    </row>
    <row r="26" spans="2:27" s="12" customFormat="1" ht="12.75" customHeight="1">
      <c r="B26" s="83" t="s">
        <v>62</v>
      </c>
      <c r="C26" s="25">
        <f t="shared" si="4"/>
        <v>7</v>
      </c>
      <c r="D26" s="25">
        <f>'苗栗'!B20</f>
        <v>79</v>
      </c>
      <c r="E26" s="25">
        <f>'苗栗'!C20</f>
        <v>26</v>
      </c>
      <c r="F26" s="25">
        <f>'苗栗'!D20</f>
        <v>10</v>
      </c>
      <c r="G26" s="25">
        <f>'苗栗'!E20</f>
        <v>12</v>
      </c>
      <c r="H26" s="25">
        <f>'苗栗'!F20</f>
        <v>15</v>
      </c>
      <c r="I26" s="25">
        <f>'苗栗'!G20</f>
        <v>5</v>
      </c>
      <c r="J26" s="25">
        <f>'苗栗'!H20</f>
        <v>11</v>
      </c>
      <c r="K26" s="25">
        <f>'苗栗'!I20</f>
        <v>79</v>
      </c>
      <c r="L26" s="25">
        <f>'苗栗'!J20</f>
        <v>9</v>
      </c>
      <c r="M26" s="25">
        <f>'苗栗'!K20</f>
        <v>16</v>
      </c>
      <c r="N26" s="25">
        <f>'苗栗'!L20</f>
        <v>48</v>
      </c>
      <c r="O26" s="25">
        <f>'苗栗'!M20</f>
        <v>4</v>
      </c>
      <c r="P26" s="25">
        <f>'苗栗'!N20</f>
        <v>2</v>
      </c>
      <c r="Q26" s="25">
        <f>'苗栗'!O20</f>
        <v>0</v>
      </c>
      <c r="R26" s="25">
        <f>'苗栗'!P20</f>
        <v>0</v>
      </c>
      <c r="S26" s="25">
        <f>'苗栗'!Q20</f>
        <v>0</v>
      </c>
      <c r="T26" s="25">
        <f>'苗栗'!R20</f>
        <v>0</v>
      </c>
      <c r="U26" s="25">
        <f>'苗栗'!S20</f>
        <v>0</v>
      </c>
      <c r="V26" s="25">
        <f>'苗栗'!T20</f>
        <v>0</v>
      </c>
      <c r="W26" s="25">
        <f>'苗栗'!U20</f>
        <v>0</v>
      </c>
      <c r="X26" s="25">
        <f>'苗栗'!V20</f>
        <v>169</v>
      </c>
      <c r="Y26" s="81">
        <f t="shared" si="5"/>
        <v>3.652334720295886</v>
      </c>
      <c r="Z26" s="81">
        <f t="shared" si="3"/>
        <v>0</v>
      </c>
      <c r="AA26" s="81">
        <f t="shared" si="6"/>
        <v>0.9240021869874249</v>
      </c>
    </row>
    <row r="27" spans="2:27" s="12" customFormat="1" ht="12.75" customHeight="1">
      <c r="B27" s="83" t="s">
        <v>63</v>
      </c>
      <c r="C27" s="25">
        <f t="shared" si="4"/>
        <v>6</v>
      </c>
      <c r="D27" s="25">
        <f>'臺中'!B20</f>
        <v>86</v>
      </c>
      <c r="E27" s="25">
        <f>'臺中'!C20</f>
        <v>38</v>
      </c>
      <c r="F27" s="25">
        <f>'臺中'!D20</f>
        <v>8</v>
      </c>
      <c r="G27" s="25">
        <f>'臺中'!E20</f>
        <v>22</v>
      </c>
      <c r="H27" s="25">
        <f>'臺中'!F20</f>
        <v>9</v>
      </c>
      <c r="I27" s="25">
        <f>'臺中'!G20</f>
        <v>5</v>
      </c>
      <c r="J27" s="25">
        <f>'臺中'!H20</f>
        <v>4</v>
      </c>
      <c r="K27" s="25">
        <f>'臺中'!I20</f>
        <v>86</v>
      </c>
      <c r="L27" s="25">
        <f>'臺中'!J20</f>
        <v>0</v>
      </c>
      <c r="M27" s="25">
        <f>'臺中'!K20</f>
        <v>1</v>
      </c>
      <c r="N27" s="25">
        <f>'臺中'!L20</f>
        <v>1</v>
      </c>
      <c r="O27" s="25">
        <f>'臺中'!M20</f>
        <v>14</v>
      </c>
      <c r="P27" s="25">
        <f>'臺中'!N20</f>
        <v>37</v>
      </c>
      <c r="Q27" s="25">
        <f>'臺中'!O20</f>
        <v>17</v>
      </c>
      <c r="R27" s="25">
        <f>'臺中'!P20</f>
        <v>12</v>
      </c>
      <c r="S27" s="25">
        <f>'臺中'!Q20</f>
        <v>1</v>
      </c>
      <c r="T27" s="25">
        <f>'臺中'!R20</f>
        <v>1</v>
      </c>
      <c r="U27" s="25">
        <f>'臺中'!S20</f>
        <v>2</v>
      </c>
      <c r="V27" s="25">
        <f>'臺中'!T20</f>
        <v>0</v>
      </c>
      <c r="W27" s="25">
        <f>'臺中'!U20</f>
        <v>0</v>
      </c>
      <c r="X27" s="25">
        <f>'臺中'!V20</f>
        <v>3893</v>
      </c>
      <c r="Y27" s="81">
        <f t="shared" si="5"/>
        <v>3.9759593157651407</v>
      </c>
      <c r="Z27" s="81">
        <f t="shared" si="3"/>
        <v>0</v>
      </c>
      <c r="AA27" s="81">
        <f t="shared" si="6"/>
        <v>21.284855112083108</v>
      </c>
    </row>
    <row r="28" spans="2:27" s="12" customFormat="1" ht="12.75" customHeight="1">
      <c r="B28" s="83" t="s">
        <v>64</v>
      </c>
      <c r="C28" s="25">
        <f t="shared" si="4"/>
        <v>5</v>
      </c>
      <c r="D28" s="25">
        <f>'彰化'!B20</f>
        <v>96</v>
      </c>
      <c r="E28" s="25">
        <f>'彰化'!C20</f>
        <v>24</v>
      </c>
      <c r="F28" s="25">
        <f>'彰化'!D20</f>
        <v>5</v>
      </c>
      <c r="G28" s="25">
        <f>'彰化'!E20</f>
        <v>3</v>
      </c>
      <c r="H28" s="25">
        <f>'彰化'!F20</f>
        <v>15</v>
      </c>
      <c r="I28" s="25">
        <f>'彰化'!G20</f>
        <v>21</v>
      </c>
      <c r="J28" s="25">
        <f>'彰化'!H20</f>
        <v>28</v>
      </c>
      <c r="K28" s="25">
        <f>'彰化'!I20</f>
        <v>96</v>
      </c>
      <c r="L28" s="25">
        <f>'彰化'!J20</f>
        <v>9</v>
      </c>
      <c r="M28" s="25">
        <f>'彰化'!K20</f>
        <v>0</v>
      </c>
      <c r="N28" s="25">
        <f>'彰化'!L20</f>
        <v>9</v>
      </c>
      <c r="O28" s="25">
        <f>'彰化'!M20</f>
        <v>22</v>
      </c>
      <c r="P28" s="25">
        <f>'彰化'!N20</f>
        <v>16</v>
      </c>
      <c r="Q28" s="25">
        <f>'彰化'!O20</f>
        <v>37</v>
      </c>
      <c r="R28" s="25">
        <f>'彰化'!P20</f>
        <v>3</v>
      </c>
      <c r="S28" s="25">
        <f>'彰化'!Q20</f>
        <v>0</v>
      </c>
      <c r="T28" s="25">
        <f>'彰化'!R20</f>
        <v>0</v>
      </c>
      <c r="U28" s="25">
        <f>'彰化'!S20</f>
        <v>0</v>
      </c>
      <c r="V28" s="25">
        <f>'彰化'!T20</f>
        <v>0</v>
      </c>
      <c r="W28" s="25">
        <f>'彰化'!U20</f>
        <v>0</v>
      </c>
      <c r="X28" s="25">
        <f>'彰化'!V20</f>
        <v>2980</v>
      </c>
      <c r="Y28" s="81">
        <f t="shared" si="5"/>
        <v>4.438280166435506</v>
      </c>
      <c r="Z28" s="81">
        <f t="shared" si="3"/>
        <v>0</v>
      </c>
      <c r="AA28" s="81">
        <f t="shared" si="6"/>
        <v>16.293056314926186</v>
      </c>
    </row>
    <row r="29" spans="2:27" s="12" customFormat="1" ht="12.75" customHeight="1">
      <c r="B29" s="83" t="s">
        <v>65</v>
      </c>
      <c r="C29" s="25">
        <f t="shared" si="4"/>
        <v>8</v>
      </c>
      <c r="D29" s="25">
        <f>'南投'!B20</f>
        <v>76</v>
      </c>
      <c r="E29" s="25">
        <f>'南投'!C20</f>
        <v>52</v>
      </c>
      <c r="F29" s="25">
        <f>'南投'!D20</f>
        <v>4</v>
      </c>
      <c r="G29" s="25">
        <f>'南投'!E20</f>
        <v>8</v>
      </c>
      <c r="H29" s="25">
        <f>'南投'!F20</f>
        <v>8</v>
      </c>
      <c r="I29" s="25">
        <f>'南投'!G20</f>
        <v>2</v>
      </c>
      <c r="J29" s="25">
        <f>'南投'!H20</f>
        <v>2</v>
      </c>
      <c r="K29" s="25">
        <f>'南投'!I20</f>
        <v>76</v>
      </c>
      <c r="L29" s="25">
        <f>'南投'!J20</f>
        <v>0</v>
      </c>
      <c r="M29" s="25">
        <f>'南投'!K20</f>
        <v>2</v>
      </c>
      <c r="N29" s="25">
        <f>'南投'!L20</f>
        <v>6</v>
      </c>
      <c r="O29" s="25">
        <f>'南投'!M20</f>
        <v>19</v>
      </c>
      <c r="P29" s="25">
        <f>'南投'!N20</f>
        <v>40</v>
      </c>
      <c r="Q29" s="25">
        <f>'南投'!O20</f>
        <v>9</v>
      </c>
      <c r="R29" s="25">
        <f>'南投'!P20</f>
        <v>0</v>
      </c>
      <c r="S29" s="25">
        <f>'南投'!Q20</f>
        <v>0</v>
      </c>
      <c r="T29" s="25">
        <f>'南投'!R20</f>
        <v>0</v>
      </c>
      <c r="U29" s="25">
        <f>'南投'!S20</f>
        <v>0</v>
      </c>
      <c r="V29" s="25">
        <f>'南投'!T20</f>
        <v>0</v>
      </c>
      <c r="W29" s="25">
        <f>'南投'!U20</f>
        <v>0</v>
      </c>
      <c r="X29" s="25">
        <f>'南投'!V20</f>
        <v>2041</v>
      </c>
      <c r="Y29" s="81">
        <f t="shared" si="5"/>
        <v>3.5136384650947763</v>
      </c>
      <c r="Z29" s="81">
        <f t="shared" si="3"/>
        <v>0</v>
      </c>
      <c r="AA29" s="81">
        <f t="shared" si="6"/>
        <v>11.159103335155823</v>
      </c>
    </row>
    <row r="30" spans="2:27" s="12" customFormat="1" ht="12.75" customHeight="1">
      <c r="B30" s="83" t="s">
        <v>66</v>
      </c>
      <c r="C30" s="25">
        <f t="shared" si="4"/>
        <v>2</v>
      </c>
      <c r="D30" s="25">
        <f>'雲林'!B20</f>
        <v>558</v>
      </c>
      <c r="E30" s="25">
        <f>'雲林'!C20</f>
        <v>21</v>
      </c>
      <c r="F30" s="25">
        <f>'雲林'!D20</f>
        <v>67</v>
      </c>
      <c r="G30" s="25">
        <f>'雲林'!E20</f>
        <v>79</v>
      </c>
      <c r="H30" s="25">
        <f>'雲林'!F20</f>
        <v>80</v>
      </c>
      <c r="I30" s="25">
        <f>'雲林'!G20</f>
        <v>144</v>
      </c>
      <c r="J30" s="25">
        <f>'雲林'!H20</f>
        <v>167</v>
      </c>
      <c r="K30" s="25">
        <f>'雲林'!I20</f>
        <v>558</v>
      </c>
      <c r="L30" s="25">
        <f>'雲林'!J20</f>
        <v>62</v>
      </c>
      <c r="M30" s="25">
        <f>'雲林'!K20</f>
        <v>18</v>
      </c>
      <c r="N30" s="25">
        <f>'雲林'!L20</f>
        <v>70</v>
      </c>
      <c r="O30" s="25">
        <f>'雲林'!M20</f>
        <v>134</v>
      </c>
      <c r="P30" s="25">
        <f>'雲林'!N20</f>
        <v>168</v>
      </c>
      <c r="Q30" s="25">
        <f>'雲林'!O20</f>
        <v>94</v>
      </c>
      <c r="R30" s="25">
        <f>'雲林'!P20</f>
        <v>10</v>
      </c>
      <c r="S30" s="25">
        <f>'雲林'!Q20</f>
        <v>2</v>
      </c>
      <c r="T30" s="25">
        <f>'雲林'!R20</f>
        <v>0</v>
      </c>
      <c r="U30" s="25">
        <f>'雲林'!S20</f>
        <v>0</v>
      </c>
      <c r="V30" s="25">
        <f>'雲林'!T20</f>
        <v>0</v>
      </c>
      <c r="W30" s="25">
        <f>'雲林'!U20</f>
        <v>671</v>
      </c>
      <c r="X30" s="25">
        <f>'雲林'!V20</f>
        <v>0</v>
      </c>
      <c r="Y30" s="81">
        <f t="shared" si="5"/>
        <v>25.79750346740638</v>
      </c>
      <c r="Z30" s="81">
        <f t="shared" si="3"/>
        <v>81.136638452237</v>
      </c>
      <c r="AA30" s="81">
        <f t="shared" si="6"/>
        <v>0</v>
      </c>
    </row>
    <row r="31" spans="2:27" s="12" customFormat="1" ht="12.75" customHeight="1">
      <c r="B31" s="83" t="s">
        <v>67</v>
      </c>
      <c r="C31" s="25">
        <f t="shared" si="4"/>
        <v>9</v>
      </c>
      <c r="D31" s="25">
        <f>'嘉義'!B20</f>
        <v>33</v>
      </c>
      <c r="E31" s="25">
        <f>'嘉義'!C20</f>
        <v>2</v>
      </c>
      <c r="F31" s="25">
        <f>'嘉義'!D20</f>
        <v>0</v>
      </c>
      <c r="G31" s="25">
        <f>'嘉義'!E20</f>
        <v>1</v>
      </c>
      <c r="H31" s="25">
        <f>'嘉義'!F20</f>
        <v>0</v>
      </c>
      <c r="I31" s="25">
        <f>'嘉義'!G20</f>
        <v>3</v>
      </c>
      <c r="J31" s="25">
        <f>'嘉義'!H20</f>
        <v>27</v>
      </c>
      <c r="K31" s="25">
        <f>'嘉義'!I20</f>
        <v>33</v>
      </c>
      <c r="L31" s="25">
        <f>'嘉義'!J20</f>
        <v>0</v>
      </c>
      <c r="M31" s="25">
        <f>'嘉義'!K20</f>
        <v>1</v>
      </c>
      <c r="N31" s="25">
        <f>'嘉義'!L20</f>
        <v>12</v>
      </c>
      <c r="O31" s="25">
        <f>'嘉義'!M20</f>
        <v>19</v>
      </c>
      <c r="P31" s="25">
        <f>'嘉義'!N20</f>
        <v>1</v>
      </c>
      <c r="Q31" s="25">
        <f>'嘉義'!O20</f>
        <v>0</v>
      </c>
      <c r="R31" s="25">
        <f>'嘉義'!P20</f>
        <v>0</v>
      </c>
      <c r="S31" s="25">
        <f>'嘉義'!Q20</f>
        <v>0</v>
      </c>
      <c r="T31" s="25">
        <f>'嘉義'!R20</f>
        <v>0</v>
      </c>
      <c r="U31" s="25">
        <f>'嘉義'!S20</f>
        <v>0</v>
      </c>
      <c r="V31" s="25">
        <f>'嘉義'!T20</f>
        <v>0</v>
      </c>
      <c r="W31" s="25">
        <f>'嘉義'!U20</f>
        <v>48</v>
      </c>
      <c r="X31" s="25">
        <f>'嘉義'!V20</f>
        <v>640</v>
      </c>
      <c r="Y31" s="81">
        <f t="shared" si="5"/>
        <v>1.5256588072122053</v>
      </c>
      <c r="Z31" s="81">
        <f t="shared" si="3"/>
        <v>5.804111245465538</v>
      </c>
      <c r="AA31" s="81">
        <f t="shared" si="6"/>
        <v>3.499179879715691</v>
      </c>
    </row>
    <row r="32" spans="2:27" s="12" customFormat="1" ht="12.75" customHeight="1">
      <c r="B32" s="83" t="s">
        <v>68</v>
      </c>
      <c r="C32" s="25">
        <f t="shared" si="4"/>
        <v>10</v>
      </c>
      <c r="D32" s="25">
        <f>'臺南'!B20</f>
        <v>23</v>
      </c>
      <c r="E32" s="25">
        <f>'臺南'!C20</f>
        <v>2</v>
      </c>
      <c r="F32" s="25">
        <f>'臺南'!D20</f>
        <v>2</v>
      </c>
      <c r="G32" s="25">
        <f>'臺南'!E20</f>
        <v>0</v>
      </c>
      <c r="H32" s="25">
        <f>'臺南'!F20</f>
        <v>0</v>
      </c>
      <c r="I32" s="25">
        <f>'臺南'!G20</f>
        <v>0</v>
      </c>
      <c r="J32" s="25">
        <f>'臺南'!H20</f>
        <v>19</v>
      </c>
      <c r="K32" s="25">
        <f>'臺南'!I20</f>
        <v>23</v>
      </c>
      <c r="L32" s="25">
        <f>'臺南'!J20</f>
        <v>0</v>
      </c>
      <c r="M32" s="25">
        <f>'臺南'!K20</f>
        <v>6</v>
      </c>
      <c r="N32" s="25">
        <f>'臺南'!L20</f>
        <v>17</v>
      </c>
      <c r="O32" s="25">
        <f>'臺南'!M20</f>
        <v>0</v>
      </c>
      <c r="P32" s="25">
        <f>'臺南'!N20</f>
        <v>0</v>
      </c>
      <c r="Q32" s="25">
        <f>'臺南'!O20</f>
        <v>0</v>
      </c>
      <c r="R32" s="25">
        <f>'臺南'!P20</f>
        <v>0</v>
      </c>
      <c r="S32" s="25">
        <f>'臺南'!Q20</f>
        <v>0</v>
      </c>
      <c r="T32" s="25">
        <f>'臺南'!R20</f>
        <v>0</v>
      </c>
      <c r="U32" s="25">
        <f>'臺南'!S20</f>
        <v>0</v>
      </c>
      <c r="V32" s="25">
        <f>'臺南'!T20</f>
        <v>0</v>
      </c>
      <c r="W32" s="25">
        <f>'臺南'!U20</f>
        <v>0</v>
      </c>
      <c r="X32" s="25">
        <f>'臺南'!V20</f>
        <v>2269</v>
      </c>
      <c r="Y32" s="81">
        <f t="shared" si="5"/>
        <v>1.06333795654184</v>
      </c>
      <c r="Z32" s="81">
        <f t="shared" si="3"/>
        <v>0</v>
      </c>
      <c r="AA32" s="81">
        <f t="shared" si="6"/>
        <v>12.405686167304538</v>
      </c>
    </row>
    <row r="33" spans="2:27" s="12" customFormat="1" ht="12.75" customHeight="1">
      <c r="B33" s="83" t="s">
        <v>69</v>
      </c>
      <c r="C33" s="25">
        <f t="shared" si="4"/>
        <v>3</v>
      </c>
      <c r="D33" s="25">
        <f>'高雄'!B20</f>
        <v>195</v>
      </c>
      <c r="E33" s="25">
        <f>'高雄'!C20</f>
        <v>111</v>
      </c>
      <c r="F33" s="25">
        <f>'高雄'!D20</f>
        <v>56</v>
      </c>
      <c r="G33" s="25">
        <f>'高雄'!E20</f>
        <v>25</v>
      </c>
      <c r="H33" s="25">
        <f>'高雄'!F20</f>
        <v>3</v>
      </c>
      <c r="I33" s="25">
        <f>'高雄'!G20</f>
        <v>0</v>
      </c>
      <c r="J33" s="25">
        <f>'高雄'!H20</f>
        <v>0</v>
      </c>
      <c r="K33" s="25">
        <f>'高雄'!I20</f>
        <v>195</v>
      </c>
      <c r="L33" s="25">
        <f>'高雄'!J20</f>
        <v>0</v>
      </c>
      <c r="M33" s="25">
        <f>'高雄'!K20</f>
        <v>13</v>
      </c>
      <c r="N33" s="25">
        <f>'高雄'!L20</f>
        <v>2</v>
      </c>
      <c r="O33" s="25">
        <f>'高雄'!M20</f>
        <v>136</v>
      </c>
      <c r="P33" s="25">
        <f>'高雄'!N20</f>
        <v>24</v>
      </c>
      <c r="Q33" s="25">
        <f>'高雄'!O20</f>
        <v>18</v>
      </c>
      <c r="R33" s="25">
        <f>'高雄'!P20</f>
        <v>2</v>
      </c>
      <c r="S33" s="25">
        <f>'高雄'!Q20</f>
        <v>0</v>
      </c>
      <c r="T33" s="25">
        <f>'高雄'!R20</f>
        <v>0</v>
      </c>
      <c r="U33" s="25">
        <f>'高雄'!S20</f>
        <v>0</v>
      </c>
      <c r="V33" s="25">
        <f>'高雄'!T20</f>
        <v>0</v>
      </c>
      <c r="W33" s="25">
        <f>'高雄'!U20</f>
        <v>0</v>
      </c>
      <c r="X33" s="25">
        <f>'高雄'!V20</f>
        <v>5536</v>
      </c>
      <c r="Y33" s="81">
        <f t="shared" si="5"/>
        <v>9.015256588072122</v>
      </c>
      <c r="Z33" s="81">
        <f t="shared" si="3"/>
        <v>0</v>
      </c>
      <c r="AA33" s="81">
        <f t="shared" si="6"/>
        <v>30.26790595954073</v>
      </c>
    </row>
    <row r="34" spans="2:27" s="12" customFormat="1" ht="12.75" customHeight="1">
      <c r="B34" s="84" t="s">
        <v>70</v>
      </c>
      <c r="C34" s="25">
        <f t="shared" si="4"/>
        <v>1</v>
      </c>
      <c r="D34" s="25">
        <f>'屏東'!B20</f>
        <v>833</v>
      </c>
      <c r="E34" s="25">
        <f>'屏東'!C20</f>
        <v>566</v>
      </c>
      <c r="F34" s="25">
        <f>'屏東'!D20</f>
        <v>84</v>
      </c>
      <c r="G34" s="25">
        <f>'屏東'!E20</f>
        <v>90</v>
      </c>
      <c r="H34" s="25">
        <f>'屏東'!F20</f>
        <v>46</v>
      </c>
      <c r="I34" s="25">
        <f>'屏東'!G20</f>
        <v>18</v>
      </c>
      <c r="J34" s="25">
        <f>'屏東'!H20</f>
        <v>29</v>
      </c>
      <c r="K34" s="25">
        <f>'屏東'!I20</f>
        <v>833</v>
      </c>
      <c r="L34" s="25">
        <f>'屏東'!J20</f>
        <v>14</v>
      </c>
      <c r="M34" s="25">
        <f>'屏東'!K20</f>
        <v>202</v>
      </c>
      <c r="N34" s="25">
        <f>'屏東'!L20</f>
        <v>338</v>
      </c>
      <c r="O34" s="25">
        <f>'屏東'!M20</f>
        <v>125</v>
      </c>
      <c r="P34" s="25">
        <f>'屏東'!N20</f>
        <v>96</v>
      </c>
      <c r="Q34" s="25">
        <f>'屏東'!O20</f>
        <v>53</v>
      </c>
      <c r="R34" s="25">
        <f>'屏東'!P20</f>
        <v>5</v>
      </c>
      <c r="S34" s="25">
        <f>'屏東'!Q20</f>
        <v>0</v>
      </c>
      <c r="T34" s="25">
        <f>'屏東'!R20</f>
        <v>0</v>
      </c>
      <c r="U34" s="25">
        <f>'屏東'!S20</f>
        <v>0</v>
      </c>
      <c r="V34" s="25">
        <f>'屏東'!T20</f>
        <v>0</v>
      </c>
      <c r="W34" s="25">
        <f>'屏東'!U20</f>
        <v>0</v>
      </c>
      <c r="X34" s="25">
        <f>'屏東'!V20</f>
        <v>0</v>
      </c>
      <c r="Y34" s="81">
        <f t="shared" si="5"/>
        <v>38.51132686084142</v>
      </c>
      <c r="Z34" s="81">
        <f t="shared" si="3"/>
        <v>0</v>
      </c>
      <c r="AA34" s="81">
        <f t="shared" si="6"/>
        <v>0</v>
      </c>
    </row>
    <row r="35" spans="2:27" s="12" customFormat="1" ht="12.75" customHeight="1">
      <c r="B35" s="83" t="s">
        <v>71</v>
      </c>
      <c r="C35" s="25">
        <f t="shared" si="4"/>
        <v>15</v>
      </c>
      <c r="D35" s="25">
        <f>'臺東'!B20</f>
        <v>9</v>
      </c>
      <c r="E35" s="25">
        <f>'臺東'!C20</f>
        <v>6</v>
      </c>
      <c r="F35" s="25">
        <f>'臺東'!D20</f>
        <v>1</v>
      </c>
      <c r="G35" s="25">
        <f>'臺東'!E20</f>
        <v>0</v>
      </c>
      <c r="H35" s="25">
        <f>'臺東'!F20</f>
        <v>2</v>
      </c>
      <c r="I35" s="25">
        <f>'臺東'!G20</f>
        <v>0</v>
      </c>
      <c r="J35" s="25">
        <f>'臺東'!H20</f>
        <v>0</v>
      </c>
      <c r="K35" s="25">
        <f>'臺東'!I20</f>
        <v>9</v>
      </c>
      <c r="L35" s="25">
        <f>'臺東'!J20</f>
        <v>0</v>
      </c>
      <c r="M35" s="25">
        <f>'臺東'!K20</f>
        <v>1</v>
      </c>
      <c r="N35" s="25">
        <f>'臺東'!L20</f>
        <v>3</v>
      </c>
      <c r="O35" s="25">
        <f>'臺東'!M20</f>
        <v>1</v>
      </c>
      <c r="P35" s="25">
        <f>'臺東'!N20</f>
        <v>2</v>
      </c>
      <c r="Q35" s="25">
        <f>'臺東'!O20</f>
        <v>2</v>
      </c>
      <c r="R35" s="25">
        <f>'臺東'!P20</f>
        <v>0</v>
      </c>
      <c r="S35" s="25">
        <f>'臺東'!Q20</f>
        <v>0</v>
      </c>
      <c r="T35" s="25">
        <f>'臺東'!R20</f>
        <v>0</v>
      </c>
      <c r="U35" s="25">
        <f>'臺東'!S20</f>
        <v>0</v>
      </c>
      <c r="V35" s="25">
        <f>'臺東'!T20</f>
        <v>0</v>
      </c>
      <c r="W35" s="25">
        <f>'臺東'!U20</f>
        <v>37</v>
      </c>
      <c r="X35" s="25">
        <f>'臺東'!V20</f>
        <v>0</v>
      </c>
      <c r="Y35" s="81">
        <f t="shared" si="5"/>
        <v>0.4160887656033287</v>
      </c>
      <c r="Z35" s="81">
        <f t="shared" si="3"/>
        <v>4.474002418379685</v>
      </c>
      <c r="AA35" s="81">
        <f t="shared" si="6"/>
        <v>0</v>
      </c>
    </row>
    <row r="36" spans="2:27" s="12" customFormat="1" ht="12.75" customHeight="1">
      <c r="B36" s="83" t="s">
        <v>72</v>
      </c>
      <c r="C36" s="25">
        <f t="shared" si="4"/>
        <v>14</v>
      </c>
      <c r="D36" s="25">
        <f>'花蓮'!B20</f>
        <v>11</v>
      </c>
      <c r="E36" s="25">
        <f>'花蓮'!C20</f>
        <v>4</v>
      </c>
      <c r="F36" s="25">
        <f>'花蓮'!D20</f>
        <v>5</v>
      </c>
      <c r="G36" s="25">
        <f>'花蓮'!E20</f>
        <v>0</v>
      </c>
      <c r="H36" s="25">
        <f>'花蓮'!F20</f>
        <v>1</v>
      </c>
      <c r="I36" s="25">
        <f>'花蓮'!G20</f>
        <v>0</v>
      </c>
      <c r="J36" s="25">
        <f>'花蓮'!H20</f>
        <v>1</v>
      </c>
      <c r="K36" s="25">
        <f>'花蓮'!I20</f>
        <v>11</v>
      </c>
      <c r="L36" s="25">
        <f>'花蓮'!J20</f>
        <v>1</v>
      </c>
      <c r="M36" s="25">
        <f>'花蓮'!K20</f>
        <v>0</v>
      </c>
      <c r="N36" s="25">
        <f>'花蓮'!L20</f>
        <v>4</v>
      </c>
      <c r="O36" s="25">
        <f>'花蓮'!M20</f>
        <v>3</v>
      </c>
      <c r="P36" s="25">
        <f>'花蓮'!N20</f>
        <v>2</v>
      </c>
      <c r="Q36" s="25">
        <f>'花蓮'!O20</f>
        <v>1</v>
      </c>
      <c r="R36" s="25">
        <f>'花蓮'!P20</f>
        <v>0</v>
      </c>
      <c r="S36" s="25">
        <f>'花蓮'!Q20</f>
        <v>0</v>
      </c>
      <c r="T36" s="25">
        <f>'花蓮'!R20</f>
        <v>0</v>
      </c>
      <c r="U36" s="25">
        <f>'花蓮'!S20</f>
        <v>0</v>
      </c>
      <c r="V36" s="25">
        <f>'花蓮'!T20</f>
        <v>0</v>
      </c>
      <c r="W36" s="25">
        <f>'花蓮'!U20</f>
        <v>0</v>
      </c>
      <c r="X36" s="25">
        <f>'花蓮'!V20</f>
        <v>182</v>
      </c>
      <c r="Y36" s="81">
        <f t="shared" si="5"/>
        <v>0.5085529357374018</v>
      </c>
      <c r="Z36" s="81">
        <f t="shared" si="3"/>
        <v>0</v>
      </c>
      <c r="AA36" s="81">
        <f t="shared" si="6"/>
        <v>0.9950792782941498</v>
      </c>
    </row>
    <row r="37" spans="2:27" s="12" customFormat="1" ht="12.75" customHeight="1">
      <c r="B37" s="83" t="s">
        <v>73</v>
      </c>
      <c r="C37" s="25">
        <v>0</v>
      </c>
      <c r="D37" s="25">
        <f>'澎湖'!B20</f>
        <v>0</v>
      </c>
      <c r="E37" s="25">
        <f>'澎湖'!C20</f>
        <v>0</v>
      </c>
      <c r="F37" s="25">
        <f>'澎湖'!D20</f>
        <v>0</v>
      </c>
      <c r="G37" s="25">
        <f>'澎湖'!E20</f>
        <v>0</v>
      </c>
      <c r="H37" s="25">
        <f>'澎湖'!F20</f>
        <v>0</v>
      </c>
      <c r="I37" s="25">
        <f>'澎湖'!G20</f>
        <v>0</v>
      </c>
      <c r="J37" s="25">
        <f>'澎湖'!H20</f>
        <v>0</v>
      </c>
      <c r="K37" s="25">
        <f>'澎湖'!I20</f>
        <v>0</v>
      </c>
      <c r="L37" s="25">
        <f>'澎湖'!J20</f>
        <v>0</v>
      </c>
      <c r="M37" s="25">
        <f>'澎湖'!K20</f>
        <v>0</v>
      </c>
      <c r="N37" s="25">
        <f>'澎湖'!L20</f>
        <v>0</v>
      </c>
      <c r="O37" s="25">
        <f>'澎湖'!M20</f>
        <v>0</v>
      </c>
      <c r="P37" s="25">
        <f>'澎湖'!N20</f>
        <v>0</v>
      </c>
      <c r="Q37" s="25">
        <f>'澎湖'!O20</f>
        <v>0</v>
      </c>
      <c r="R37" s="25">
        <f>'澎湖'!P20</f>
        <v>0</v>
      </c>
      <c r="S37" s="25">
        <f>'澎湖'!Q20</f>
        <v>0</v>
      </c>
      <c r="T37" s="25">
        <f>'澎湖'!R20</f>
        <v>0</v>
      </c>
      <c r="U37" s="25">
        <f>'澎湖'!S20</f>
        <v>0</v>
      </c>
      <c r="V37" s="25">
        <f>'澎湖'!T20</f>
        <v>0</v>
      </c>
      <c r="W37" s="25">
        <f>'澎湖'!U20</f>
        <v>0</v>
      </c>
      <c r="X37" s="25">
        <f>'澎湖'!V20</f>
        <v>0</v>
      </c>
      <c r="Y37" s="81">
        <f t="shared" si="5"/>
        <v>0</v>
      </c>
      <c r="Z37" s="81">
        <f t="shared" si="3"/>
        <v>0</v>
      </c>
      <c r="AA37" s="81">
        <f t="shared" si="6"/>
        <v>0</v>
      </c>
    </row>
    <row r="38" spans="2:27" s="12" customFormat="1" ht="12.75" customHeight="1">
      <c r="B38" s="83" t="s">
        <v>74</v>
      </c>
      <c r="C38" s="25">
        <v>0</v>
      </c>
      <c r="D38" s="25">
        <f>'基市'!B20</f>
        <v>0</v>
      </c>
      <c r="E38" s="25">
        <f>'基市'!C20</f>
        <v>0</v>
      </c>
      <c r="F38" s="25">
        <f>'基市'!D20</f>
        <v>0</v>
      </c>
      <c r="G38" s="25">
        <f>'基市'!E20</f>
        <v>0</v>
      </c>
      <c r="H38" s="25">
        <f>'基市'!F20</f>
        <v>0</v>
      </c>
      <c r="I38" s="25">
        <f>'基市'!G20</f>
        <v>0</v>
      </c>
      <c r="J38" s="25">
        <f>'基市'!H20</f>
        <v>0</v>
      </c>
      <c r="K38" s="25">
        <f>'基市'!I20</f>
        <v>0</v>
      </c>
      <c r="L38" s="25">
        <f>'基市'!J20</f>
        <v>0</v>
      </c>
      <c r="M38" s="25">
        <f>'基市'!K20</f>
        <v>0</v>
      </c>
      <c r="N38" s="25">
        <f>'基市'!L20</f>
        <v>0</v>
      </c>
      <c r="O38" s="25">
        <f>'基市'!M20</f>
        <v>0</v>
      </c>
      <c r="P38" s="25">
        <f>'基市'!N20</f>
        <v>0</v>
      </c>
      <c r="Q38" s="25">
        <f>'基市'!O20</f>
        <v>0</v>
      </c>
      <c r="R38" s="25">
        <f>'基市'!P20</f>
        <v>0</v>
      </c>
      <c r="S38" s="25">
        <f>'基市'!Q20</f>
        <v>0</v>
      </c>
      <c r="T38" s="25">
        <f>'基市'!R20</f>
        <v>0</v>
      </c>
      <c r="U38" s="25">
        <f>'基市'!S20</f>
        <v>0</v>
      </c>
      <c r="V38" s="25">
        <f>'基市'!T20</f>
        <v>0</v>
      </c>
      <c r="W38" s="25">
        <f>'基市'!U20</f>
        <v>0</v>
      </c>
      <c r="X38" s="25">
        <f>'基市'!V20</f>
        <v>0</v>
      </c>
      <c r="Y38" s="81">
        <f t="shared" si="5"/>
        <v>0</v>
      </c>
      <c r="Z38" s="81">
        <f t="shared" si="3"/>
        <v>0</v>
      </c>
      <c r="AA38" s="81">
        <f t="shared" si="6"/>
        <v>0</v>
      </c>
    </row>
    <row r="39" spans="2:27" s="12" customFormat="1" ht="12.75" customHeight="1">
      <c r="B39" s="83" t="s">
        <v>75</v>
      </c>
      <c r="C39" s="25">
        <f t="shared" si="4"/>
        <v>12</v>
      </c>
      <c r="D39" s="25">
        <f>'竹市'!B20</f>
        <v>13</v>
      </c>
      <c r="E39" s="25">
        <f>'竹市'!C20</f>
        <v>0</v>
      </c>
      <c r="F39" s="25">
        <f>'竹市'!D20</f>
        <v>0</v>
      </c>
      <c r="G39" s="25">
        <f>'竹市'!E20</f>
        <v>10</v>
      </c>
      <c r="H39" s="25">
        <f>'竹市'!F20</f>
        <v>1</v>
      </c>
      <c r="I39" s="25">
        <f>'竹市'!G20</f>
        <v>0</v>
      </c>
      <c r="J39" s="25">
        <f>'竹市'!H20</f>
        <v>2</v>
      </c>
      <c r="K39" s="25">
        <f>'竹市'!I20</f>
        <v>13</v>
      </c>
      <c r="L39" s="25">
        <f>'竹市'!J20</f>
        <v>10</v>
      </c>
      <c r="M39" s="25">
        <f>'竹市'!K20</f>
        <v>3</v>
      </c>
      <c r="N39" s="25">
        <f>'竹市'!L20</f>
        <v>0</v>
      </c>
      <c r="O39" s="25">
        <f>'竹市'!M20</f>
        <v>0</v>
      </c>
      <c r="P39" s="25">
        <f>'竹市'!N20</f>
        <v>0</v>
      </c>
      <c r="Q39" s="25">
        <f>'竹市'!O20</f>
        <v>0</v>
      </c>
      <c r="R39" s="25">
        <f>'竹市'!P20</f>
        <v>0</v>
      </c>
      <c r="S39" s="25">
        <f>'竹市'!Q20</f>
        <v>0</v>
      </c>
      <c r="T39" s="25">
        <f>'竹市'!R20</f>
        <v>0</v>
      </c>
      <c r="U39" s="25">
        <f>'竹市'!S20</f>
        <v>0</v>
      </c>
      <c r="V39" s="25">
        <f>'竹市'!T20</f>
        <v>0</v>
      </c>
      <c r="W39" s="25">
        <f>'竹市'!U20</f>
        <v>71</v>
      </c>
      <c r="X39" s="25">
        <f>'竹市'!V20</f>
        <v>0</v>
      </c>
      <c r="Y39" s="81">
        <f t="shared" si="5"/>
        <v>0.6010171058714748</v>
      </c>
      <c r="Z39" s="81">
        <f t="shared" si="3"/>
        <v>8.585247883917775</v>
      </c>
      <c r="AA39" s="81">
        <f t="shared" si="6"/>
        <v>0</v>
      </c>
    </row>
    <row r="40" spans="2:27" s="12" customFormat="1" ht="12.75" customHeight="1">
      <c r="B40" s="83" t="s">
        <v>76</v>
      </c>
      <c r="C40" s="25">
        <v>0</v>
      </c>
      <c r="D40" s="25">
        <f>'中市'!B20</f>
        <v>0</v>
      </c>
      <c r="E40" s="25">
        <f>'中市'!C20</f>
        <v>0</v>
      </c>
      <c r="F40" s="25">
        <f>'中市'!D20</f>
        <v>0</v>
      </c>
      <c r="G40" s="25">
        <f>'中市'!E20</f>
        <v>0</v>
      </c>
      <c r="H40" s="25">
        <f>'中市'!F20</f>
        <v>0</v>
      </c>
      <c r="I40" s="25">
        <f>'中市'!G20</f>
        <v>0</v>
      </c>
      <c r="J40" s="25">
        <f>'中市'!H20</f>
        <v>0</v>
      </c>
      <c r="K40" s="25">
        <f>'中市'!I20</f>
        <v>0</v>
      </c>
      <c r="L40" s="25">
        <f>'中市'!J20</f>
        <v>0</v>
      </c>
      <c r="M40" s="25">
        <f>'中市'!K20</f>
        <v>0</v>
      </c>
      <c r="N40" s="25">
        <f>'中市'!L20</f>
        <v>0</v>
      </c>
      <c r="O40" s="25">
        <f>'中市'!M20</f>
        <v>0</v>
      </c>
      <c r="P40" s="25">
        <f>'中市'!N20</f>
        <v>0</v>
      </c>
      <c r="Q40" s="25">
        <f>'中市'!O20</f>
        <v>0</v>
      </c>
      <c r="R40" s="25">
        <f>'中市'!P20</f>
        <v>0</v>
      </c>
      <c r="S40" s="25">
        <f>'中市'!Q20</f>
        <v>0</v>
      </c>
      <c r="T40" s="25">
        <f>'中市'!R20</f>
        <v>0</v>
      </c>
      <c r="U40" s="25">
        <f>'中市'!S20</f>
        <v>0</v>
      </c>
      <c r="V40" s="25">
        <f>'中市'!T20</f>
        <v>0</v>
      </c>
      <c r="W40" s="25">
        <f>'中市'!U20</f>
        <v>0</v>
      </c>
      <c r="X40" s="25">
        <f>'中市'!V20</f>
        <v>0</v>
      </c>
      <c r="Y40" s="81">
        <f t="shared" si="5"/>
        <v>0</v>
      </c>
      <c r="Z40" s="81">
        <f t="shared" si="3"/>
        <v>0</v>
      </c>
      <c r="AA40" s="81">
        <f t="shared" si="6"/>
        <v>0</v>
      </c>
    </row>
    <row r="41" spans="2:27" s="12" customFormat="1" ht="12.75" customHeight="1">
      <c r="B41" s="83" t="s">
        <v>77</v>
      </c>
      <c r="C41" s="25">
        <v>0</v>
      </c>
      <c r="D41" s="25">
        <f>'嘉市'!B20</f>
        <v>0</v>
      </c>
      <c r="E41" s="25">
        <f>'嘉市'!C20</f>
        <v>0</v>
      </c>
      <c r="F41" s="25">
        <f>'嘉市'!D20</f>
        <v>0</v>
      </c>
      <c r="G41" s="25">
        <f>'嘉市'!E20</f>
        <v>0</v>
      </c>
      <c r="H41" s="25">
        <f>'嘉市'!F20</f>
        <v>0</v>
      </c>
      <c r="I41" s="25">
        <f>'嘉市'!G20</f>
        <v>0</v>
      </c>
      <c r="J41" s="25">
        <f>'嘉市'!H20</f>
        <v>0</v>
      </c>
      <c r="K41" s="25">
        <f>'嘉市'!I20</f>
        <v>0</v>
      </c>
      <c r="L41" s="25">
        <f>'嘉市'!J20</f>
        <v>0</v>
      </c>
      <c r="M41" s="25">
        <f>'嘉市'!K20</f>
        <v>0</v>
      </c>
      <c r="N41" s="25">
        <f>'嘉市'!L20</f>
        <v>0</v>
      </c>
      <c r="O41" s="25">
        <f>'嘉市'!M20</f>
        <v>0</v>
      </c>
      <c r="P41" s="25">
        <f>'嘉市'!N20</f>
        <v>0</v>
      </c>
      <c r="Q41" s="25">
        <f>'嘉市'!O20</f>
        <v>0</v>
      </c>
      <c r="R41" s="25">
        <f>'嘉市'!P20</f>
        <v>0</v>
      </c>
      <c r="S41" s="25">
        <f>'嘉市'!Q20</f>
        <v>0</v>
      </c>
      <c r="T41" s="25">
        <f>'嘉市'!R20</f>
        <v>0</v>
      </c>
      <c r="U41" s="25">
        <f>'嘉市'!S20</f>
        <v>0</v>
      </c>
      <c r="V41" s="25">
        <f>'嘉市'!T20</f>
        <v>0</v>
      </c>
      <c r="W41" s="25">
        <f>'嘉市'!U20</f>
        <v>0</v>
      </c>
      <c r="X41" s="25">
        <f>'嘉市'!V20</f>
        <v>0</v>
      </c>
      <c r="Y41" s="81">
        <f t="shared" si="5"/>
        <v>0</v>
      </c>
      <c r="Z41" s="81">
        <f t="shared" si="3"/>
        <v>0</v>
      </c>
      <c r="AA41" s="81">
        <f t="shared" si="6"/>
        <v>0</v>
      </c>
    </row>
    <row r="42" spans="2:27" s="12" customFormat="1" ht="12.75" customHeight="1">
      <c r="B42" s="84" t="s">
        <v>78</v>
      </c>
      <c r="C42" s="25">
        <v>0</v>
      </c>
      <c r="D42" s="25">
        <f>'南市'!B20</f>
        <v>0</v>
      </c>
      <c r="E42" s="25">
        <f>'南市'!C20</f>
        <v>0</v>
      </c>
      <c r="F42" s="25">
        <f>'南市'!D20</f>
        <v>0</v>
      </c>
      <c r="G42" s="25">
        <f>'南市'!E20</f>
        <v>0</v>
      </c>
      <c r="H42" s="25">
        <f>'南市'!F20</f>
        <v>0</v>
      </c>
      <c r="I42" s="25">
        <f>'南市'!G20</f>
        <v>0</v>
      </c>
      <c r="J42" s="25">
        <f>'南市'!H20</f>
        <v>0</v>
      </c>
      <c r="K42" s="25">
        <f>'南市'!I20</f>
        <v>0</v>
      </c>
      <c r="L42" s="25">
        <f>'南市'!J20</f>
        <v>0</v>
      </c>
      <c r="M42" s="25">
        <f>'南市'!K20</f>
        <v>0</v>
      </c>
      <c r="N42" s="25">
        <f>'南市'!L20</f>
        <v>0</v>
      </c>
      <c r="O42" s="25">
        <f>'南市'!M20</f>
        <v>0</v>
      </c>
      <c r="P42" s="25">
        <f>'南市'!N20</f>
        <v>0</v>
      </c>
      <c r="Q42" s="25">
        <f>'南市'!O20</f>
        <v>0</v>
      </c>
      <c r="R42" s="25">
        <f>'南市'!P20</f>
        <v>0</v>
      </c>
      <c r="S42" s="25">
        <f>'南市'!Q20</f>
        <v>0</v>
      </c>
      <c r="T42" s="25">
        <f>'南市'!R20</f>
        <v>0</v>
      </c>
      <c r="U42" s="25">
        <f>'南市'!S20</f>
        <v>0</v>
      </c>
      <c r="V42" s="25">
        <f>'南市'!T20</f>
        <v>0</v>
      </c>
      <c r="W42" s="25">
        <f>'南市'!U20</f>
        <v>0</v>
      </c>
      <c r="X42" s="25">
        <f>'南市'!V20</f>
        <v>0</v>
      </c>
      <c r="Y42" s="81">
        <f t="shared" si="5"/>
        <v>0</v>
      </c>
      <c r="Z42" s="81">
        <f t="shared" si="3"/>
        <v>0</v>
      </c>
      <c r="AA42" s="81">
        <f t="shared" si="6"/>
        <v>0</v>
      </c>
    </row>
    <row r="43" spans="2:27" s="12" customFormat="1" ht="6.75" customHeight="1">
      <c r="B43" s="85"/>
      <c r="C43" s="25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25"/>
      <c r="Y43" s="81">
        <f t="shared" si="5"/>
        <v>0</v>
      </c>
      <c r="Z43" s="81"/>
      <c r="AA43" s="81">
        <f t="shared" si="6"/>
        <v>0</v>
      </c>
    </row>
    <row r="44" spans="2:27" s="12" customFormat="1" ht="12.75" customHeight="1">
      <c r="B44" s="84" t="s">
        <v>79</v>
      </c>
      <c r="C44" s="25">
        <v>0</v>
      </c>
      <c r="D44" s="74">
        <f>'北市'!B20</f>
        <v>0</v>
      </c>
      <c r="E44" s="74">
        <f>'北市'!C20</f>
        <v>0</v>
      </c>
      <c r="F44" s="74">
        <f>'北市'!D20</f>
        <v>0</v>
      </c>
      <c r="G44" s="74">
        <f>'北市'!E20</f>
        <v>0</v>
      </c>
      <c r="H44" s="74">
        <f>'北市'!F20</f>
        <v>0</v>
      </c>
      <c r="I44" s="74">
        <f>'北市'!G20</f>
        <v>0</v>
      </c>
      <c r="J44" s="74">
        <f>'北市'!H20</f>
        <v>0</v>
      </c>
      <c r="K44" s="74">
        <f>'北市'!I20</f>
        <v>0</v>
      </c>
      <c r="L44" s="74">
        <f>'北市'!J20</f>
        <v>0</v>
      </c>
      <c r="M44" s="74">
        <f>'北市'!K20</f>
        <v>0</v>
      </c>
      <c r="N44" s="74">
        <f>'北市'!L20</f>
        <v>0</v>
      </c>
      <c r="O44" s="74">
        <f>'北市'!M20</f>
        <v>0</v>
      </c>
      <c r="P44" s="74">
        <f>'北市'!N20</f>
        <v>0</v>
      </c>
      <c r="Q44" s="74">
        <f>'北市'!O20</f>
        <v>0</v>
      </c>
      <c r="R44" s="74">
        <f>'北市'!P20</f>
        <v>0</v>
      </c>
      <c r="S44" s="74">
        <f>'北市'!Q20</f>
        <v>0</v>
      </c>
      <c r="T44" s="74">
        <f>'北市'!R20</f>
        <v>0</v>
      </c>
      <c r="U44" s="74">
        <f>'北市'!S20</f>
        <v>0</v>
      </c>
      <c r="V44" s="74">
        <f>'北市'!T20</f>
        <v>0</v>
      </c>
      <c r="W44" s="74">
        <f>'北市'!U20</f>
        <v>0</v>
      </c>
      <c r="X44" s="25">
        <f>'北市'!V20</f>
        <v>0</v>
      </c>
      <c r="Y44" s="81">
        <f t="shared" si="5"/>
        <v>0</v>
      </c>
      <c r="Z44" s="81">
        <f>W44/$W$20*100</f>
        <v>0</v>
      </c>
      <c r="AA44" s="81">
        <f t="shared" si="6"/>
        <v>0</v>
      </c>
    </row>
    <row r="45" spans="2:27" s="12" customFormat="1" ht="12.75" customHeight="1">
      <c r="B45" s="85" t="s">
        <v>80</v>
      </c>
      <c r="C45" s="74">
        <f t="shared" si="4"/>
        <v>12</v>
      </c>
      <c r="D45" s="74">
        <f>'高市'!B20</f>
        <v>13</v>
      </c>
      <c r="E45" s="74">
        <f>'高市'!C20</f>
        <v>12</v>
      </c>
      <c r="F45" s="74">
        <f>'高市'!D20</f>
        <v>0</v>
      </c>
      <c r="G45" s="74">
        <f>'高市'!E20</f>
        <v>0</v>
      </c>
      <c r="H45" s="74">
        <f>'高市'!F20</f>
        <v>1</v>
      </c>
      <c r="I45" s="74">
        <f>'高市'!G20</f>
        <v>0</v>
      </c>
      <c r="J45" s="74">
        <f>'高市'!H20</f>
        <v>0</v>
      </c>
      <c r="K45" s="74">
        <f>'高市'!I20</f>
        <v>13</v>
      </c>
      <c r="L45" s="74">
        <f>'高市'!J20</f>
        <v>5</v>
      </c>
      <c r="M45" s="74">
        <f>'高市'!K20</f>
        <v>8</v>
      </c>
      <c r="N45" s="74">
        <f>'高市'!L20</f>
        <v>0</v>
      </c>
      <c r="O45" s="74">
        <f>'高市'!M20</f>
        <v>0</v>
      </c>
      <c r="P45" s="74">
        <f>'高市'!N20</f>
        <v>0</v>
      </c>
      <c r="Q45" s="74">
        <f>'高市'!O20</f>
        <v>0</v>
      </c>
      <c r="R45" s="74">
        <f>'高市'!P20</f>
        <v>0</v>
      </c>
      <c r="S45" s="74">
        <f>'高市'!Q20</f>
        <v>0</v>
      </c>
      <c r="T45" s="74">
        <f>'高市'!R20</f>
        <v>0</v>
      </c>
      <c r="U45" s="74">
        <f>'高市'!S20</f>
        <v>0</v>
      </c>
      <c r="V45" s="74">
        <f>'高市'!T20</f>
        <v>0</v>
      </c>
      <c r="W45" s="74">
        <f>'高市'!U20</f>
        <v>0</v>
      </c>
      <c r="X45" s="25">
        <f>'高市'!V20</f>
        <v>390</v>
      </c>
      <c r="Y45" s="81">
        <f t="shared" si="5"/>
        <v>0.6010171058714748</v>
      </c>
      <c r="Z45" s="81">
        <f>W45/$W$20*100</f>
        <v>0</v>
      </c>
      <c r="AA45" s="81">
        <f t="shared" si="6"/>
        <v>2.1323127392017494</v>
      </c>
    </row>
    <row r="46" spans="2:27" s="12" customFormat="1" ht="4.5" customHeight="1">
      <c r="B46" s="8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25"/>
      <c r="Y46" s="81">
        <v>0</v>
      </c>
      <c r="Z46" s="81"/>
      <c r="AA46" s="81">
        <v>0</v>
      </c>
    </row>
    <row r="47" spans="2:27" s="12" customFormat="1" ht="12.75" customHeight="1">
      <c r="B47" s="85" t="s">
        <v>81</v>
      </c>
      <c r="C47" s="74"/>
      <c r="D47" s="76" t="s">
        <v>44</v>
      </c>
      <c r="E47" s="76" t="s">
        <v>44</v>
      </c>
      <c r="F47" s="76" t="s">
        <v>44</v>
      </c>
      <c r="G47" s="76" t="s">
        <v>44</v>
      </c>
      <c r="H47" s="76" t="s">
        <v>44</v>
      </c>
      <c r="I47" s="76" t="s">
        <v>44</v>
      </c>
      <c r="J47" s="76" t="s">
        <v>44</v>
      </c>
      <c r="K47" s="76" t="s">
        <v>44</v>
      </c>
      <c r="L47" s="76" t="s">
        <v>44</v>
      </c>
      <c r="M47" s="76" t="s">
        <v>44</v>
      </c>
      <c r="N47" s="76" t="s">
        <v>44</v>
      </c>
      <c r="O47" s="76" t="s">
        <v>44</v>
      </c>
      <c r="P47" s="76" t="s">
        <v>44</v>
      </c>
      <c r="Q47" s="76" t="s">
        <v>44</v>
      </c>
      <c r="R47" s="76" t="s">
        <v>44</v>
      </c>
      <c r="S47" s="76" t="s">
        <v>44</v>
      </c>
      <c r="T47" s="76" t="s">
        <v>44</v>
      </c>
      <c r="U47" s="76" t="s">
        <v>44</v>
      </c>
      <c r="V47" s="76" t="s">
        <v>44</v>
      </c>
      <c r="W47" s="76" t="s">
        <v>44</v>
      </c>
      <c r="X47" s="78" t="s">
        <v>44</v>
      </c>
      <c r="Y47" s="81">
        <v>0</v>
      </c>
      <c r="Z47" s="81">
        <v>0</v>
      </c>
      <c r="AA47" s="81">
        <v>0</v>
      </c>
    </row>
    <row r="48" spans="2:27" s="12" customFormat="1" ht="12.75" customHeight="1">
      <c r="B48" s="86" t="s">
        <v>82</v>
      </c>
      <c r="C48" s="75"/>
      <c r="D48" s="77" t="s">
        <v>44</v>
      </c>
      <c r="E48" s="77" t="s">
        <v>44</v>
      </c>
      <c r="F48" s="77" t="s">
        <v>44</v>
      </c>
      <c r="G48" s="77" t="s">
        <v>44</v>
      </c>
      <c r="H48" s="77" t="s">
        <v>44</v>
      </c>
      <c r="I48" s="77" t="s">
        <v>44</v>
      </c>
      <c r="J48" s="77" t="s">
        <v>44</v>
      </c>
      <c r="K48" s="77" t="s">
        <v>44</v>
      </c>
      <c r="L48" s="77" t="s">
        <v>44</v>
      </c>
      <c r="M48" s="77" t="s">
        <v>44</v>
      </c>
      <c r="N48" s="77" t="s">
        <v>44</v>
      </c>
      <c r="O48" s="77" t="s">
        <v>44</v>
      </c>
      <c r="P48" s="77" t="s">
        <v>44</v>
      </c>
      <c r="Q48" s="77" t="s">
        <v>44</v>
      </c>
      <c r="R48" s="77" t="s">
        <v>44</v>
      </c>
      <c r="S48" s="77" t="s">
        <v>44</v>
      </c>
      <c r="T48" s="77" t="s">
        <v>44</v>
      </c>
      <c r="U48" s="77" t="s">
        <v>44</v>
      </c>
      <c r="V48" s="77" t="s">
        <v>44</v>
      </c>
      <c r="W48" s="77" t="s">
        <v>44</v>
      </c>
      <c r="X48" s="79" t="s">
        <v>44</v>
      </c>
      <c r="Y48" s="81">
        <v>0</v>
      </c>
      <c r="Z48" s="81">
        <v>0</v>
      </c>
      <c r="AA48" s="81">
        <v>0</v>
      </c>
    </row>
    <row r="49" spans="2:27" s="34" customFormat="1" ht="12.75" customHeight="1">
      <c r="B49" s="33" t="s">
        <v>52</v>
      </c>
      <c r="Y49" s="34">
        <f>SUM(Y22:Y48)</f>
        <v>100</v>
      </c>
      <c r="Z49" s="34">
        <f>SUM(Z22:Z48)</f>
        <v>99.99999999999999</v>
      </c>
      <c r="AA49" s="34">
        <f>SUM(AA22:AA48)</f>
        <v>99.99999999999999</v>
      </c>
    </row>
    <row r="50" s="34" customFormat="1" ht="12.75" customHeight="1">
      <c r="B50" s="33" t="s">
        <v>51</v>
      </c>
    </row>
  </sheetData>
  <mergeCells count="1">
    <mergeCell ref="W3:X3"/>
  </mergeCells>
  <printOptions verticalCentered="1"/>
  <pageMargins left="0.5118110236220472" right="0.2755905511811024" top="0.31496062992125984" bottom="0.1968503937007874" header="0.5118110236220472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6.5" customHeight="1" hidden="1">
      <c r="A7" s="54" t="s">
        <v>20</v>
      </c>
      <c r="B7" s="57">
        <f aca="true" t="shared" si="0" ref="B7:B20">SUM(C7:H7)</f>
        <v>586</v>
      </c>
      <c r="C7" s="57">
        <v>96</v>
      </c>
      <c r="D7" s="57">
        <v>64</v>
      </c>
      <c r="E7" s="57">
        <v>101</v>
      </c>
      <c r="F7" s="57">
        <v>81</v>
      </c>
      <c r="G7" s="57">
        <v>79</v>
      </c>
      <c r="H7" s="57">
        <v>165</v>
      </c>
      <c r="I7" s="57">
        <f aca="true" t="shared" si="1" ref="I7:I13">SUM(J7:T7)</f>
        <v>586</v>
      </c>
      <c r="J7" s="57">
        <v>20</v>
      </c>
      <c r="K7" s="57">
        <v>10</v>
      </c>
      <c r="L7" s="57">
        <v>103</v>
      </c>
      <c r="M7" s="57">
        <v>143</v>
      </c>
      <c r="N7" s="57">
        <v>138</v>
      </c>
      <c r="O7" s="57">
        <v>136</v>
      </c>
      <c r="P7" s="57">
        <v>27</v>
      </c>
      <c r="Q7" s="57">
        <v>7</v>
      </c>
      <c r="R7" s="57">
        <v>2</v>
      </c>
      <c r="S7" s="57">
        <v>0</v>
      </c>
      <c r="T7" s="57">
        <v>0</v>
      </c>
      <c r="U7" s="57">
        <v>21368</v>
      </c>
      <c r="V7" s="69">
        <v>23276</v>
      </c>
    </row>
    <row r="8" spans="1:22" s="59" customFormat="1" ht="16.5" customHeight="1" hidden="1">
      <c r="A8" s="54" t="s">
        <v>21</v>
      </c>
      <c r="B8" s="57">
        <f t="shared" si="0"/>
        <v>588</v>
      </c>
      <c r="C8" s="57">
        <v>97</v>
      </c>
      <c r="D8" s="57">
        <v>65</v>
      </c>
      <c r="E8" s="57">
        <v>101</v>
      </c>
      <c r="F8" s="57">
        <v>81</v>
      </c>
      <c r="G8" s="57">
        <v>79</v>
      </c>
      <c r="H8" s="57">
        <v>165</v>
      </c>
      <c r="I8" s="57">
        <f t="shared" si="1"/>
        <v>588</v>
      </c>
      <c r="J8" s="57">
        <v>27</v>
      </c>
      <c r="K8" s="57">
        <v>21</v>
      </c>
      <c r="L8" s="57">
        <v>88</v>
      </c>
      <c r="M8" s="57">
        <v>128</v>
      </c>
      <c r="N8" s="57">
        <v>173</v>
      </c>
      <c r="O8" s="57">
        <v>128</v>
      </c>
      <c r="P8" s="57">
        <v>14</v>
      </c>
      <c r="Q8" s="57">
        <v>7</v>
      </c>
      <c r="R8" s="57">
        <v>0</v>
      </c>
      <c r="S8" s="57">
        <v>2</v>
      </c>
      <c r="T8" s="57">
        <v>0</v>
      </c>
      <c r="U8" s="57">
        <v>21368</v>
      </c>
      <c r="V8" s="69">
        <v>23301</v>
      </c>
    </row>
    <row r="9" spans="1:24" s="59" customFormat="1" ht="16.5" customHeight="1" hidden="1">
      <c r="A9" s="54" t="s">
        <v>22</v>
      </c>
      <c r="B9" s="57">
        <f t="shared" si="0"/>
        <v>587</v>
      </c>
      <c r="C9" s="57">
        <v>77</v>
      </c>
      <c r="D9" s="57">
        <v>72</v>
      </c>
      <c r="E9" s="57">
        <v>98</v>
      </c>
      <c r="F9" s="57">
        <v>94</v>
      </c>
      <c r="G9" s="57">
        <v>87</v>
      </c>
      <c r="H9" s="57">
        <v>159</v>
      </c>
      <c r="I9" s="57">
        <f t="shared" si="1"/>
        <v>587</v>
      </c>
      <c r="J9" s="57">
        <v>53</v>
      </c>
      <c r="K9" s="57">
        <v>11</v>
      </c>
      <c r="L9" s="57">
        <v>80</v>
      </c>
      <c r="M9" s="57">
        <v>153</v>
      </c>
      <c r="N9" s="57">
        <v>177</v>
      </c>
      <c r="O9" s="57">
        <v>95</v>
      </c>
      <c r="P9" s="57">
        <v>14</v>
      </c>
      <c r="Q9" s="57">
        <v>4</v>
      </c>
      <c r="R9" s="57">
        <v>0</v>
      </c>
      <c r="S9" s="57">
        <v>0</v>
      </c>
      <c r="T9" s="57">
        <v>0</v>
      </c>
      <c r="U9" s="57">
        <v>21368</v>
      </c>
      <c r="V9" s="60">
        <v>23301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587</v>
      </c>
      <c r="C10" s="57">
        <v>62</v>
      </c>
      <c r="D10" s="57">
        <v>73</v>
      </c>
      <c r="E10" s="57">
        <v>105</v>
      </c>
      <c r="F10" s="57">
        <v>98</v>
      </c>
      <c r="G10" s="57">
        <v>86</v>
      </c>
      <c r="H10" s="57">
        <v>163</v>
      </c>
      <c r="I10" s="57">
        <f t="shared" si="1"/>
        <v>587</v>
      </c>
      <c r="J10" s="57">
        <v>55</v>
      </c>
      <c r="K10" s="57">
        <v>32</v>
      </c>
      <c r="L10" s="57">
        <v>81</v>
      </c>
      <c r="M10" s="57">
        <v>139</v>
      </c>
      <c r="N10" s="57">
        <v>172</v>
      </c>
      <c r="O10" s="57">
        <v>92</v>
      </c>
      <c r="P10" s="57">
        <v>11</v>
      </c>
      <c r="Q10" s="57">
        <v>5</v>
      </c>
      <c r="R10" s="57">
        <v>0</v>
      </c>
      <c r="S10" s="57">
        <v>0</v>
      </c>
      <c r="T10" s="57">
        <v>0</v>
      </c>
      <c r="U10" s="57">
        <v>21368</v>
      </c>
      <c r="V10" s="60">
        <v>23301</v>
      </c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586</v>
      </c>
      <c r="C11" s="57">
        <v>42</v>
      </c>
      <c r="D11" s="57">
        <v>86</v>
      </c>
      <c r="E11" s="57">
        <v>96</v>
      </c>
      <c r="F11" s="57">
        <v>76</v>
      </c>
      <c r="G11" s="57">
        <v>116</v>
      </c>
      <c r="H11" s="57">
        <v>170</v>
      </c>
      <c r="I11" s="57">
        <f t="shared" si="1"/>
        <v>586</v>
      </c>
      <c r="J11" s="57">
        <v>69</v>
      </c>
      <c r="K11" s="57">
        <v>30</v>
      </c>
      <c r="L11" s="57">
        <v>81</v>
      </c>
      <c r="M11" s="57">
        <v>147</v>
      </c>
      <c r="N11" s="57">
        <v>143</v>
      </c>
      <c r="O11" s="57">
        <v>101</v>
      </c>
      <c r="P11" s="57">
        <v>10</v>
      </c>
      <c r="Q11" s="57">
        <v>5</v>
      </c>
      <c r="R11" s="57">
        <v>0</v>
      </c>
      <c r="S11" s="57">
        <v>0</v>
      </c>
      <c r="T11" s="57">
        <v>0</v>
      </c>
      <c r="U11" s="57">
        <v>21368</v>
      </c>
      <c r="V11" s="60">
        <v>23301</v>
      </c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586</v>
      </c>
      <c r="C12" s="57">
        <v>39</v>
      </c>
      <c r="D12" s="57">
        <v>81</v>
      </c>
      <c r="E12" s="57">
        <v>95</v>
      </c>
      <c r="F12" s="57">
        <v>73</v>
      </c>
      <c r="G12" s="57">
        <v>124</v>
      </c>
      <c r="H12" s="57">
        <v>174</v>
      </c>
      <c r="I12" s="57">
        <f>SUM(J12:T12)</f>
        <v>586</v>
      </c>
      <c r="J12" s="57">
        <v>72</v>
      </c>
      <c r="K12" s="57">
        <v>26</v>
      </c>
      <c r="L12" s="57">
        <v>77</v>
      </c>
      <c r="M12" s="57">
        <v>136</v>
      </c>
      <c r="N12" s="57">
        <v>165</v>
      </c>
      <c r="O12" s="57">
        <v>98</v>
      </c>
      <c r="P12" s="57">
        <v>7</v>
      </c>
      <c r="Q12" s="57">
        <v>5</v>
      </c>
      <c r="R12" s="57">
        <v>0</v>
      </c>
      <c r="S12" s="57">
        <v>0</v>
      </c>
      <c r="T12" s="57">
        <v>0</v>
      </c>
      <c r="U12" s="57">
        <v>0</v>
      </c>
      <c r="V12" s="60">
        <v>0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558</v>
      </c>
      <c r="C13" s="57">
        <v>37</v>
      </c>
      <c r="D13" s="57">
        <v>79</v>
      </c>
      <c r="E13" s="57">
        <v>92</v>
      </c>
      <c r="F13" s="57">
        <v>66</v>
      </c>
      <c r="G13" s="57">
        <v>123</v>
      </c>
      <c r="H13" s="57">
        <v>161</v>
      </c>
      <c r="I13" s="57">
        <f t="shared" si="1"/>
        <v>558</v>
      </c>
      <c r="J13" s="57">
        <v>42</v>
      </c>
      <c r="K13" s="57">
        <v>26</v>
      </c>
      <c r="L13" s="57">
        <v>68</v>
      </c>
      <c r="M13" s="57">
        <v>133</v>
      </c>
      <c r="N13" s="57">
        <v>175</v>
      </c>
      <c r="O13" s="57">
        <v>103</v>
      </c>
      <c r="P13" s="57">
        <v>8</v>
      </c>
      <c r="Q13" s="57">
        <v>3</v>
      </c>
      <c r="R13" s="57">
        <v>0</v>
      </c>
      <c r="S13" s="57">
        <v>0</v>
      </c>
      <c r="T13" s="57">
        <v>0</v>
      </c>
      <c r="U13" s="57">
        <v>0</v>
      </c>
      <c r="V13" s="60">
        <v>0</v>
      </c>
      <c r="W13" s="61"/>
      <c r="X13" s="61"/>
    </row>
    <row r="14" spans="1:24" s="59" customFormat="1" ht="16.5" customHeight="1" hidden="1">
      <c r="A14" s="54" t="s">
        <v>36</v>
      </c>
      <c r="B14" s="57">
        <f aca="true" t="shared" si="2" ref="B14:B19">SUM(C14:H14)</f>
        <v>558</v>
      </c>
      <c r="C14" s="57">
        <v>29</v>
      </c>
      <c r="D14" s="57">
        <v>77</v>
      </c>
      <c r="E14" s="57">
        <v>90</v>
      </c>
      <c r="F14" s="57">
        <v>66</v>
      </c>
      <c r="G14" s="57">
        <v>134</v>
      </c>
      <c r="H14" s="57">
        <v>162</v>
      </c>
      <c r="I14" s="57">
        <f aca="true" t="shared" si="3" ref="I14:I20">SUM(J14:T14)</f>
        <v>558</v>
      </c>
      <c r="J14" s="57">
        <v>44</v>
      </c>
      <c r="K14" s="57">
        <v>24</v>
      </c>
      <c r="L14" s="57">
        <v>61</v>
      </c>
      <c r="M14" s="57">
        <v>137</v>
      </c>
      <c r="N14" s="57">
        <v>169</v>
      </c>
      <c r="O14" s="57">
        <v>111</v>
      </c>
      <c r="P14" s="57">
        <v>8</v>
      </c>
      <c r="Q14" s="57">
        <v>4</v>
      </c>
      <c r="R14" s="57">
        <v>0</v>
      </c>
      <c r="S14" s="57">
        <v>0</v>
      </c>
      <c r="T14" s="57">
        <v>0</v>
      </c>
      <c r="U14" s="57">
        <v>0</v>
      </c>
      <c r="V14" s="60">
        <v>0</v>
      </c>
      <c r="W14" s="61"/>
      <c r="X14" s="61"/>
    </row>
    <row r="15" spans="1:24" s="59" customFormat="1" ht="16.5" customHeight="1" hidden="1">
      <c r="A15" s="54" t="s">
        <v>53</v>
      </c>
      <c r="B15" s="57">
        <f t="shared" si="2"/>
        <v>560</v>
      </c>
      <c r="C15" s="57">
        <v>24</v>
      </c>
      <c r="D15" s="57">
        <v>71</v>
      </c>
      <c r="E15" s="57">
        <v>86</v>
      </c>
      <c r="F15" s="57">
        <v>66</v>
      </c>
      <c r="G15" s="57">
        <v>145</v>
      </c>
      <c r="H15" s="57">
        <v>168</v>
      </c>
      <c r="I15" s="57">
        <f t="shared" si="3"/>
        <v>560</v>
      </c>
      <c r="J15" s="57">
        <v>41</v>
      </c>
      <c r="K15" s="57">
        <v>22</v>
      </c>
      <c r="L15" s="57">
        <v>58</v>
      </c>
      <c r="M15" s="57">
        <v>137</v>
      </c>
      <c r="N15" s="57">
        <v>177</v>
      </c>
      <c r="O15" s="57">
        <v>113</v>
      </c>
      <c r="P15" s="57">
        <v>9</v>
      </c>
      <c r="Q15" s="57">
        <v>3</v>
      </c>
      <c r="R15" s="57">
        <v>0</v>
      </c>
      <c r="S15" s="57">
        <v>0</v>
      </c>
      <c r="T15" s="57">
        <v>0</v>
      </c>
      <c r="U15" s="57">
        <v>0</v>
      </c>
      <c r="V15" s="60">
        <v>0</v>
      </c>
      <c r="W15" s="61"/>
      <c r="X15" s="61"/>
    </row>
    <row r="16" spans="1:24" s="59" customFormat="1" ht="16.5" customHeight="1">
      <c r="A16" s="54" t="s">
        <v>54</v>
      </c>
      <c r="B16" s="57">
        <f t="shared" si="2"/>
        <v>559</v>
      </c>
      <c r="C16" s="57">
        <v>24</v>
      </c>
      <c r="D16" s="57">
        <v>70</v>
      </c>
      <c r="E16" s="57">
        <v>81</v>
      </c>
      <c r="F16" s="57">
        <v>66</v>
      </c>
      <c r="G16" s="57">
        <v>148</v>
      </c>
      <c r="H16" s="57">
        <v>170</v>
      </c>
      <c r="I16" s="57">
        <f t="shared" si="3"/>
        <v>559</v>
      </c>
      <c r="J16" s="57">
        <v>49</v>
      </c>
      <c r="K16" s="57">
        <v>25</v>
      </c>
      <c r="L16" s="57">
        <v>62</v>
      </c>
      <c r="M16" s="57">
        <v>135</v>
      </c>
      <c r="N16" s="57">
        <v>176</v>
      </c>
      <c r="O16" s="57">
        <v>99</v>
      </c>
      <c r="P16" s="57">
        <v>10</v>
      </c>
      <c r="Q16" s="57">
        <v>3</v>
      </c>
      <c r="R16" s="57">
        <v>0</v>
      </c>
      <c r="S16" s="57">
        <v>0</v>
      </c>
      <c r="T16" s="57">
        <v>0</v>
      </c>
      <c r="U16" s="57">
        <v>0</v>
      </c>
      <c r="V16" s="60">
        <v>0</v>
      </c>
      <c r="W16" s="61"/>
      <c r="X16" s="61"/>
    </row>
    <row r="17" spans="1:24" s="59" customFormat="1" ht="16.5" customHeight="1">
      <c r="A17" s="54" t="s">
        <v>55</v>
      </c>
      <c r="B17" s="57">
        <f t="shared" si="2"/>
        <v>558</v>
      </c>
      <c r="C17" s="57">
        <v>24</v>
      </c>
      <c r="D17" s="57">
        <v>70</v>
      </c>
      <c r="E17" s="57">
        <v>80</v>
      </c>
      <c r="F17" s="57">
        <v>65</v>
      </c>
      <c r="G17" s="57">
        <v>147</v>
      </c>
      <c r="H17" s="57">
        <v>172</v>
      </c>
      <c r="I17" s="57">
        <f t="shared" si="3"/>
        <v>558</v>
      </c>
      <c r="J17" s="57">
        <v>48</v>
      </c>
      <c r="K17" s="57">
        <v>24</v>
      </c>
      <c r="L17" s="57">
        <v>61</v>
      </c>
      <c r="M17" s="57">
        <v>133</v>
      </c>
      <c r="N17" s="57">
        <v>176</v>
      </c>
      <c r="O17" s="57">
        <v>103</v>
      </c>
      <c r="P17" s="57">
        <v>10</v>
      </c>
      <c r="Q17" s="57">
        <v>3</v>
      </c>
      <c r="R17" s="57">
        <v>0</v>
      </c>
      <c r="S17" s="57">
        <v>0</v>
      </c>
      <c r="T17" s="57">
        <v>0</v>
      </c>
      <c r="U17" s="57">
        <v>0</v>
      </c>
      <c r="V17" s="60">
        <v>0</v>
      </c>
      <c r="W17" s="61"/>
      <c r="X17" s="61"/>
    </row>
    <row r="18" spans="1:24" s="59" customFormat="1" ht="16.5" customHeight="1">
      <c r="A18" s="54" t="s">
        <v>56</v>
      </c>
      <c r="B18" s="57">
        <f t="shared" si="2"/>
        <v>559</v>
      </c>
      <c r="C18" s="57">
        <v>22</v>
      </c>
      <c r="D18" s="57">
        <v>70</v>
      </c>
      <c r="E18" s="57">
        <v>80</v>
      </c>
      <c r="F18" s="57">
        <v>69</v>
      </c>
      <c r="G18" s="57">
        <v>147</v>
      </c>
      <c r="H18" s="57">
        <v>171</v>
      </c>
      <c r="I18" s="57">
        <f t="shared" si="3"/>
        <v>559</v>
      </c>
      <c r="J18" s="57">
        <v>51</v>
      </c>
      <c r="K18" s="57">
        <v>23</v>
      </c>
      <c r="L18" s="57">
        <v>67</v>
      </c>
      <c r="M18" s="57">
        <v>135</v>
      </c>
      <c r="N18" s="57">
        <v>172</v>
      </c>
      <c r="O18" s="57">
        <v>101</v>
      </c>
      <c r="P18" s="57">
        <v>8</v>
      </c>
      <c r="Q18" s="57">
        <v>2</v>
      </c>
      <c r="R18" s="57">
        <v>0</v>
      </c>
      <c r="S18" s="57">
        <v>0</v>
      </c>
      <c r="T18" s="57">
        <v>0</v>
      </c>
      <c r="U18" s="57">
        <v>0</v>
      </c>
      <c r="V18" s="60">
        <v>0</v>
      </c>
      <c r="W18" s="61"/>
      <c r="X18" s="61"/>
    </row>
    <row r="19" spans="1:24" s="59" customFormat="1" ht="16.5" customHeight="1">
      <c r="A19" s="54" t="s">
        <v>57</v>
      </c>
      <c r="B19" s="57">
        <f t="shared" si="2"/>
        <v>558</v>
      </c>
      <c r="C19" s="57">
        <v>22</v>
      </c>
      <c r="D19" s="57">
        <v>66</v>
      </c>
      <c r="E19" s="57">
        <v>79</v>
      </c>
      <c r="F19" s="57">
        <v>80</v>
      </c>
      <c r="G19" s="57">
        <v>147</v>
      </c>
      <c r="H19" s="57">
        <v>164</v>
      </c>
      <c r="I19" s="57">
        <f>SUM(J19:T19)</f>
        <v>558</v>
      </c>
      <c r="J19" s="57">
        <v>53</v>
      </c>
      <c r="K19" s="57">
        <v>24</v>
      </c>
      <c r="L19" s="57">
        <v>85</v>
      </c>
      <c r="M19" s="57">
        <v>130</v>
      </c>
      <c r="N19" s="57">
        <v>159</v>
      </c>
      <c r="O19" s="57">
        <v>93</v>
      </c>
      <c r="P19" s="57">
        <v>11</v>
      </c>
      <c r="Q19" s="57">
        <v>3</v>
      </c>
      <c r="R19" s="57">
        <v>0</v>
      </c>
      <c r="S19" s="57">
        <v>0</v>
      </c>
      <c r="T19" s="57">
        <v>0</v>
      </c>
      <c r="U19" s="57">
        <v>0</v>
      </c>
      <c r="V19" s="60">
        <v>0</v>
      </c>
      <c r="W19" s="61"/>
      <c r="X19" s="61"/>
    </row>
    <row r="20" spans="1:24" s="59" customFormat="1" ht="16.5" customHeight="1">
      <c r="A20" s="54" t="s">
        <v>83</v>
      </c>
      <c r="B20" s="57">
        <f t="shared" si="0"/>
        <v>558</v>
      </c>
      <c r="C20" s="57">
        <v>21</v>
      </c>
      <c r="D20" s="57">
        <v>67</v>
      </c>
      <c r="E20" s="57">
        <v>79</v>
      </c>
      <c r="F20" s="57">
        <v>80</v>
      </c>
      <c r="G20" s="57">
        <v>144</v>
      </c>
      <c r="H20" s="57">
        <v>167</v>
      </c>
      <c r="I20" s="57">
        <f t="shared" si="3"/>
        <v>558</v>
      </c>
      <c r="J20" s="57">
        <v>62</v>
      </c>
      <c r="K20" s="57">
        <v>18</v>
      </c>
      <c r="L20" s="57">
        <v>70</v>
      </c>
      <c r="M20" s="57">
        <v>134</v>
      </c>
      <c r="N20" s="57">
        <v>168</v>
      </c>
      <c r="O20" s="57">
        <v>94</v>
      </c>
      <c r="P20" s="57">
        <v>10</v>
      </c>
      <c r="Q20" s="57">
        <v>2</v>
      </c>
      <c r="R20" s="57">
        <v>0</v>
      </c>
      <c r="S20" s="57">
        <v>0</v>
      </c>
      <c r="T20" s="57">
        <v>0</v>
      </c>
      <c r="U20" s="57">
        <v>671</v>
      </c>
      <c r="V20" s="60">
        <v>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30" customHeight="1">
      <c r="A1" s="35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80" t="s">
        <v>45</v>
      </c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6.5" customHeight="1" hidden="1">
      <c r="A7" s="54" t="s">
        <v>20</v>
      </c>
      <c r="B7" s="57">
        <f aca="true" t="shared" si="0" ref="B7:B13">SUM(C7:H7)</f>
        <v>23</v>
      </c>
      <c r="C7" s="57">
        <v>0</v>
      </c>
      <c r="D7" s="57">
        <v>1</v>
      </c>
      <c r="E7" s="57">
        <v>1</v>
      </c>
      <c r="F7" s="57">
        <v>3</v>
      </c>
      <c r="G7" s="57">
        <v>1</v>
      </c>
      <c r="H7" s="57">
        <v>17</v>
      </c>
      <c r="I7" s="57">
        <f aca="true" t="shared" si="1" ref="I7:I13">SUM(J7:T7)</f>
        <v>23</v>
      </c>
      <c r="J7" s="57">
        <v>0</v>
      </c>
      <c r="K7" s="57">
        <v>1</v>
      </c>
      <c r="L7" s="57">
        <v>2</v>
      </c>
      <c r="M7" s="57">
        <v>10</v>
      </c>
      <c r="N7" s="57">
        <v>8</v>
      </c>
      <c r="O7" s="57">
        <v>2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13960</v>
      </c>
      <c r="V7" s="69">
        <v>14555</v>
      </c>
    </row>
    <row r="8" spans="1:22" s="59" customFormat="1" ht="16.5" customHeight="1" hidden="1">
      <c r="A8" s="54" t="s">
        <v>21</v>
      </c>
      <c r="B8" s="57">
        <f t="shared" si="0"/>
        <v>23</v>
      </c>
      <c r="C8" s="57">
        <v>0</v>
      </c>
      <c r="D8" s="57">
        <v>1</v>
      </c>
      <c r="E8" s="57">
        <v>1</v>
      </c>
      <c r="F8" s="57">
        <v>3</v>
      </c>
      <c r="G8" s="57">
        <v>1</v>
      </c>
      <c r="H8" s="57">
        <v>17</v>
      </c>
      <c r="I8" s="57">
        <f t="shared" si="1"/>
        <v>23</v>
      </c>
      <c r="J8" s="57">
        <v>1</v>
      </c>
      <c r="K8" s="57">
        <v>6</v>
      </c>
      <c r="L8" s="57">
        <v>6</v>
      </c>
      <c r="M8" s="57">
        <v>6</v>
      </c>
      <c r="N8" s="57">
        <v>3</v>
      </c>
      <c r="O8" s="57">
        <v>1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13960</v>
      </c>
      <c r="V8" s="69">
        <v>14555</v>
      </c>
    </row>
    <row r="9" spans="1:24" s="59" customFormat="1" ht="16.5" customHeight="1" hidden="1">
      <c r="A9" s="54" t="s">
        <v>22</v>
      </c>
      <c r="B9" s="57">
        <f t="shared" si="0"/>
        <v>24</v>
      </c>
      <c r="C9" s="57">
        <v>4</v>
      </c>
      <c r="D9" s="57">
        <v>1</v>
      </c>
      <c r="E9" s="57">
        <v>3</v>
      </c>
      <c r="F9" s="57">
        <v>3</v>
      </c>
      <c r="G9" s="57">
        <v>0</v>
      </c>
      <c r="H9" s="57">
        <v>13</v>
      </c>
      <c r="I9" s="57">
        <f t="shared" si="1"/>
        <v>24</v>
      </c>
      <c r="J9" s="57">
        <v>1</v>
      </c>
      <c r="K9" s="57">
        <v>5</v>
      </c>
      <c r="L9" s="57">
        <v>7</v>
      </c>
      <c r="M9" s="57">
        <v>8</v>
      </c>
      <c r="N9" s="57">
        <v>3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13960</v>
      </c>
      <c r="V9" s="60">
        <v>14555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24</v>
      </c>
      <c r="C10" s="57">
        <v>4</v>
      </c>
      <c r="D10" s="57">
        <v>1</v>
      </c>
      <c r="E10" s="57">
        <v>2</v>
      </c>
      <c r="F10" s="57">
        <v>3</v>
      </c>
      <c r="G10" s="57">
        <v>0</v>
      </c>
      <c r="H10" s="57">
        <v>14</v>
      </c>
      <c r="I10" s="57">
        <f t="shared" si="1"/>
        <v>24</v>
      </c>
      <c r="J10" s="57">
        <v>4</v>
      </c>
      <c r="K10" s="57">
        <v>4</v>
      </c>
      <c r="L10" s="57">
        <v>8</v>
      </c>
      <c r="M10" s="57">
        <v>6</v>
      </c>
      <c r="N10" s="57">
        <v>2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13960</v>
      </c>
      <c r="V10" s="60">
        <v>14555</v>
      </c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25</v>
      </c>
      <c r="C11" s="57">
        <v>4</v>
      </c>
      <c r="D11" s="57">
        <v>1</v>
      </c>
      <c r="E11" s="57">
        <v>2</v>
      </c>
      <c r="F11" s="57">
        <v>1</v>
      </c>
      <c r="G11" s="57">
        <v>3</v>
      </c>
      <c r="H11" s="57">
        <v>14</v>
      </c>
      <c r="I11" s="57">
        <f t="shared" si="1"/>
        <v>25</v>
      </c>
      <c r="J11" s="57">
        <v>1</v>
      </c>
      <c r="K11" s="57">
        <v>6</v>
      </c>
      <c r="L11" s="57">
        <v>8</v>
      </c>
      <c r="M11" s="57">
        <v>8</v>
      </c>
      <c r="N11" s="57">
        <v>2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13960</v>
      </c>
      <c r="V11" s="60">
        <v>14555</v>
      </c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25</v>
      </c>
      <c r="C12" s="57">
        <v>4</v>
      </c>
      <c r="D12" s="57">
        <v>1</v>
      </c>
      <c r="E12" s="57">
        <v>2</v>
      </c>
      <c r="F12" s="57">
        <v>1</v>
      </c>
      <c r="G12" s="57">
        <v>3</v>
      </c>
      <c r="H12" s="57">
        <v>14</v>
      </c>
      <c r="I12" s="57">
        <f>SUM(J12:T12)</f>
        <v>25</v>
      </c>
      <c r="J12" s="57">
        <v>2</v>
      </c>
      <c r="K12" s="57">
        <v>7</v>
      </c>
      <c r="L12" s="57">
        <v>9</v>
      </c>
      <c r="M12" s="57">
        <v>6</v>
      </c>
      <c r="N12" s="57">
        <v>1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640</v>
      </c>
      <c r="V12" s="60">
        <v>640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25</v>
      </c>
      <c r="C13" s="57">
        <v>4</v>
      </c>
      <c r="D13" s="57">
        <v>1</v>
      </c>
      <c r="E13" s="57">
        <v>2</v>
      </c>
      <c r="F13" s="57">
        <v>1</v>
      </c>
      <c r="G13" s="57">
        <v>3</v>
      </c>
      <c r="H13" s="57">
        <v>14</v>
      </c>
      <c r="I13" s="57">
        <f t="shared" si="1"/>
        <v>25</v>
      </c>
      <c r="J13" s="57">
        <v>1</v>
      </c>
      <c r="K13" s="57">
        <v>4</v>
      </c>
      <c r="L13" s="57">
        <v>11</v>
      </c>
      <c r="M13" s="57">
        <v>5</v>
      </c>
      <c r="N13" s="57">
        <v>4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640</v>
      </c>
      <c r="W13" s="61"/>
      <c r="X13" s="61"/>
    </row>
    <row r="14" spans="1:24" s="59" customFormat="1" ht="16.5" customHeight="1" hidden="1">
      <c r="A14" s="54" t="s">
        <v>36</v>
      </c>
      <c r="B14" s="57">
        <f aca="true" t="shared" si="2" ref="B14:B20">SUM(C14:H14)</f>
        <v>25</v>
      </c>
      <c r="C14" s="57">
        <v>2</v>
      </c>
      <c r="D14" s="57">
        <v>1</v>
      </c>
      <c r="E14" s="57">
        <v>1</v>
      </c>
      <c r="F14" s="57">
        <v>1</v>
      </c>
      <c r="G14" s="57">
        <v>3</v>
      </c>
      <c r="H14" s="57">
        <v>17</v>
      </c>
      <c r="I14" s="57">
        <f aca="true" t="shared" si="3" ref="I14:I20">SUM(J14:T14)</f>
        <v>25</v>
      </c>
      <c r="J14" s="57">
        <v>0</v>
      </c>
      <c r="K14" s="57">
        <v>0</v>
      </c>
      <c r="L14" s="57">
        <v>12</v>
      </c>
      <c r="M14" s="57">
        <v>13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640</v>
      </c>
      <c r="W14" s="61"/>
      <c r="X14" s="61"/>
    </row>
    <row r="15" spans="1:24" s="59" customFormat="1" ht="16.5" customHeight="1" hidden="1">
      <c r="A15" s="54" t="s">
        <v>53</v>
      </c>
      <c r="B15" s="57">
        <f t="shared" si="2"/>
        <v>25</v>
      </c>
      <c r="C15" s="57">
        <v>2</v>
      </c>
      <c r="D15" s="57">
        <v>1</v>
      </c>
      <c r="E15" s="57">
        <v>0</v>
      </c>
      <c r="F15" s="57">
        <v>0</v>
      </c>
      <c r="G15" s="57">
        <v>4</v>
      </c>
      <c r="H15" s="57">
        <v>18</v>
      </c>
      <c r="I15" s="57">
        <f t="shared" si="3"/>
        <v>25</v>
      </c>
      <c r="J15" s="57">
        <v>0</v>
      </c>
      <c r="K15" s="57">
        <v>0</v>
      </c>
      <c r="L15" s="57">
        <v>9</v>
      </c>
      <c r="M15" s="57">
        <v>10</v>
      </c>
      <c r="N15" s="57">
        <v>6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640</v>
      </c>
      <c r="W15" s="61"/>
      <c r="X15" s="61"/>
    </row>
    <row r="16" spans="1:24" s="59" customFormat="1" ht="16.5" customHeight="1">
      <c r="A16" s="54" t="s">
        <v>54</v>
      </c>
      <c r="B16" s="57">
        <f t="shared" si="2"/>
        <v>28</v>
      </c>
      <c r="C16" s="57">
        <v>2</v>
      </c>
      <c r="D16" s="57">
        <v>0</v>
      </c>
      <c r="E16" s="57">
        <v>0</v>
      </c>
      <c r="F16" s="57">
        <v>0</v>
      </c>
      <c r="G16" s="57">
        <v>4</v>
      </c>
      <c r="H16" s="57">
        <v>22</v>
      </c>
      <c r="I16" s="57">
        <f t="shared" si="3"/>
        <v>28</v>
      </c>
      <c r="J16" s="57">
        <v>3</v>
      </c>
      <c r="K16" s="57">
        <v>0</v>
      </c>
      <c r="L16" s="57">
        <v>7</v>
      </c>
      <c r="M16" s="57">
        <v>14</v>
      </c>
      <c r="N16" s="57">
        <v>4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640</v>
      </c>
      <c r="W16" s="61"/>
      <c r="X16" s="61"/>
    </row>
    <row r="17" spans="1:24" s="59" customFormat="1" ht="16.5" customHeight="1">
      <c r="A17" s="54" t="s">
        <v>55</v>
      </c>
      <c r="B17" s="57">
        <f t="shared" si="2"/>
        <v>31</v>
      </c>
      <c r="C17" s="57">
        <v>2</v>
      </c>
      <c r="D17" s="57">
        <v>0</v>
      </c>
      <c r="E17" s="57">
        <v>0</v>
      </c>
      <c r="F17" s="57">
        <v>0</v>
      </c>
      <c r="G17" s="57">
        <v>4</v>
      </c>
      <c r="H17" s="57">
        <v>25</v>
      </c>
      <c r="I17" s="57">
        <f t="shared" si="3"/>
        <v>31</v>
      </c>
      <c r="J17" s="57">
        <v>3</v>
      </c>
      <c r="K17" s="57">
        <v>1</v>
      </c>
      <c r="L17" s="57">
        <v>7</v>
      </c>
      <c r="M17" s="57">
        <v>14</v>
      </c>
      <c r="N17" s="57">
        <v>5</v>
      </c>
      <c r="O17" s="57">
        <v>1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640</v>
      </c>
      <c r="W17" s="61"/>
      <c r="X17" s="61"/>
    </row>
    <row r="18" spans="1:24" s="59" customFormat="1" ht="16.5" customHeight="1">
      <c r="A18" s="54" t="s">
        <v>56</v>
      </c>
      <c r="B18" s="57">
        <f t="shared" si="2"/>
        <v>32</v>
      </c>
      <c r="C18" s="57">
        <v>2</v>
      </c>
      <c r="D18" s="57">
        <v>0</v>
      </c>
      <c r="E18" s="57">
        <v>0</v>
      </c>
      <c r="F18" s="57">
        <v>0</v>
      </c>
      <c r="G18" s="57">
        <v>4</v>
      </c>
      <c r="H18" s="57">
        <v>26</v>
      </c>
      <c r="I18" s="57">
        <f t="shared" si="3"/>
        <v>32</v>
      </c>
      <c r="J18" s="57">
        <v>0</v>
      </c>
      <c r="K18" s="57">
        <v>2</v>
      </c>
      <c r="L18" s="57">
        <v>10</v>
      </c>
      <c r="M18" s="57">
        <v>17</v>
      </c>
      <c r="N18" s="57">
        <v>3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640</v>
      </c>
      <c r="W18" s="61"/>
      <c r="X18" s="61"/>
    </row>
    <row r="19" spans="1:24" s="59" customFormat="1" ht="16.5" customHeight="1">
      <c r="A19" s="54" t="s">
        <v>57</v>
      </c>
      <c r="B19" s="57">
        <f>SUM(C19:H19)</f>
        <v>33</v>
      </c>
      <c r="C19" s="57">
        <v>2</v>
      </c>
      <c r="D19" s="57">
        <v>0</v>
      </c>
      <c r="E19" s="57">
        <v>1</v>
      </c>
      <c r="F19" s="57">
        <v>0</v>
      </c>
      <c r="G19" s="57">
        <v>3</v>
      </c>
      <c r="H19" s="57">
        <v>27</v>
      </c>
      <c r="I19" s="57">
        <f>SUM(J19:T19)</f>
        <v>33</v>
      </c>
      <c r="J19" s="57">
        <v>0</v>
      </c>
      <c r="K19" s="57">
        <v>2</v>
      </c>
      <c r="L19" s="57">
        <v>14</v>
      </c>
      <c r="M19" s="57">
        <v>16</v>
      </c>
      <c r="N19" s="57">
        <v>1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640</v>
      </c>
      <c r="W19" s="61"/>
      <c r="X19" s="61"/>
    </row>
    <row r="20" spans="1:24" s="59" customFormat="1" ht="16.5" customHeight="1">
      <c r="A20" s="54" t="s">
        <v>83</v>
      </c>
      <c r="B20" s="57">
        <f t="shared" si="2"/>
        <v>33</v>
      </c>
      <c r="C20" s="57">
        <v>2</v>
      </c>
      <c r="D20" s="57">
        <v>0</v>
      </c>
      <c r="E20" s="57">
        <v>1</v>
      </c>
      <c r="F20" s="57">
        <v>0</v>
      </c>
      <c r="G20" s="57">
        <v>3</v>
      </c>
      <c r="H20" s="57">
        <v>27</v>
      </c>
      <c r="I20" s="57">
        <f t="shared" si="3"/>
        <v>33</v>
      </c>
      <c r="J20" s="57">
        <v>0</v>
      </c>
      <c r="K20" s="57">
        <v>1</v>
      </c>
      <c r="L20" s="57">
        <v>12</v>
      </c>
      <c r="M20" s="57">
        <v>19</v>
      </c>
      <c r="N20" s="57">
        <v>1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48</v>
      </c>
      <c r="V20" s="60">
        <v>640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787401574803149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30" customHeight="1">
      <c r="A1" s="35" t="s">
        <v>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6.5" customHeight="1" hidden="1">
      <c r="A7" s="54" t="s">
        <v>20</v>
      </c>
      <c r="B7" s="57">
        <f aca="true" t="shared" si="0" ref="B7:B20">SUM(C7:H7)</f>
        <v>4</v>
      </c>
      <c r="C7" s="57">
        <v>3</v>
      </c>
      <c r="D7" s="57">
        <v>1</v>
      </c>
      <c r="E7" s="57">
        <v>0</v>
      </c>
      <c r="F7" s="57">
        <v>0</v>
      </c>
      <c r="G7" s="57">
        <v>0</v>
      </c>
      <c r="H7" s="57">
        <v>0</v>
      </c>
      <c r="I7" s="57">
        <f aca="true" t="shared" si="1" ref="I7:I13">SUM(J7:T7)</f>
        <v>4</v>
      </c>
      <c r="J7" s="57">
        <v>0</v>
      </c>
      <c r="K7" s="57">
        <v>0</v>
      </c>
      <c r="L7" s="57">
        <v>4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438</v>
      </c>
      <c r="V7" s="69">
        <v>454</v>
      </c>
    </row>
    <row r="8" spans="1:22" s="59" customFormat="1" ht="16.5" customHeight="1" hidden="1">
      <c r="A8" s="54" t="s">
        <v>21</v>
      </c>
      <c r="B8" s="57">
        <f t="shared" si="0"/>
        <v>8</v>
      </c>
      <c r="C8" s="57">
        <v>3</v>
      </c>
      <c r="D8" s="57">
        <v>1</v>
      </c>
      <c r="E8" s="57">
        <v>0</v>
      </c>
      <c r="F8" s="57">
        <v>0</v>
      </c>
      <c r="G8" s="57">
        <v>0</v>
      </c>
      <c r="H8" s="57">
        <v>4</v>
      </c>
      <c r="I8" s="57">
        <f t="shared" si="1"/>
        <v>8</v>
      </c>
      <c r="J8" s="57">
        <v>0</v>
      </c>
      <c r="K8" s="57">
        <v>0</v>
      </c>
      <c r="L8" s="57">
        <v>4</v>
      </c>
      <c r="M8" s="57">
        <v>0</v>
      </c>
      <c r="N8" s="57">
        <v>0</v>
      </c>
      <c r="O8" s="57">
        <v>4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438</v>
      </c>
      <c r="V8" s="69">
        <v>454</v>
      </c>
    </row>
    <row r="9" spans="1:24" s="59" customFormat="1" ht="16.5" customHeight="1" hidden="1">
      <c r="A9" s="54" t="s">
        <v>22</v>
      </c>
      <c r="B9" s="57">
        <f t="shared" si="0"/>
        <v>8</v>
      </c>
      <c r="C9" s="57">
        <v>3</v>
      </c>
      <c r="D9" s="57">
        <v>1</v>
      </c>
      <c r="E9" s="57">
        <v>0</v>
      </c>
      <c r="F9" s="57">
        <v>0</v>
      </c>
      <c r="G9" s="57">
        <v>0</v>
      </c>
      <c r="H9" s="57">
        <v>4</v>
      </c>
      <c r="I9" s="57">
        <f t="shared" si="1"/>
        <v>8</v>
      </c>
      <c r="J9" s="57">
        <v>0</v>
      </c>
      <c r="K9" s="57">
        <v>0</v>
      </c>
      <c r="L9" s="57">
        <v>4</v>
      </c>
      <c r="M9" s="57">
        <v>0</v>
      </c>
      <c r="N9" s="57">
        <v>0</v>
      </c>
      <c r="O9" s="57">
        <v>4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438</v>
      </c>
      <c r="V9" s="60">
        <v>454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9</v>
      </c>
      <c r="C10" s="57">
        <v>3</v>
      </c>
      <c r="D10" s="57">
        <v>1</v>
      </c>
      <c r="E10" s="57">
        <v>0</v>
      </c>
      <c r="F10" s="57">
        <v>0</v>
      </c>
      <c r="G10" s="57">
        <v>0</v>
      </c>
      <c r="H10" s="57">
        <v>5</v>
      </c>
      <c r="I10" s="57">
        <f t="shared" si="1"/>
        <v>9</v>
      </c>
      <c r="J10" s="57">
        <v>0</v>
      </c>
      <c r="K10" s="57">
        <v>5</v>
      </c>
      <c r="L10" s="57">
        <v>0</v>
      </c>
      <c r="M10" s="57">
        <v>0</v>
      </c>
      <c r="N10" s="57">
        <v>0</v>
      </c>
      <c r="O10" s="57">
        <v>4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438</v>
      </c>
      <c r="V10" s="60">
        <v>454</v>
      </c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10</v>
      </c>
      <c r="C11" s="57">
        <v>3</v>
      </c>
      <c r="D11" s="57">
        <v>1</v>
      </c>
      <c r="E11" s="57">
        <v>0</v>
      </c>
      <c r="F11" s="57">
        <v>0</v>
      </c>
      <c r="G11" s="57">
        <v>0</v>
      </c>
      <c r="H11" s="57">
        <v>6</v>
      </c>
      <c r="I11" s="57">
        <f t="shared" si="1"/>
        <v>10</v>
      </c>
      <c r="J11" s="57">
        <v>0</v>
      </c>
      <c r="K11" s="57">
        <v>0</v>
      </c>
      <c r="L11" s="57">
        <v>6</v>
      </c>
      <c r="M11" s="57">
        <v>0</v>
      </c>
      <c r="N11" s="57">
        <v>0</v>
      </c>
      <c r="O11" s="57">
        <v>4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438</v>
      </c>
      <c r="V11" s="60">
        <v>496</v>
      </c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11</v>
      </c>
      <c r="C12" s="57">
        <v>3</v>
      </c>
      <c r="D12" s="57">
        <v>1</v>
      </c>
      <c r="E12" s="57">
        <v>0</v>
      </c>
      <c r="F12" s="57">
        <v>0</v>
      </c>
      <c r="G12" s="57">
        <v>0</v>
      </c>
      <c r="H12" s="57">
        <v>7</v>
      </c>
      <c r="I12" s="57">
        <f>SUM(J12:T12)</f>
        <v>11</v>
      </c>
      <c r="J12" s="57">
        <v>0</v>
      </c>
      <c r="K12" s="57">
        <v>0</v>
      </c>
      <c r="L12" s="57">
        <v>7</v>
      </c>
      <c r="M12" s="57">
        <v>0</v>
      </c>
      <c r="N12" s="57">
        <v>0</v>
      </c>
      <c r="O12" s="57">
        <v>4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1096</v>
      </c>
      <c r="V12" s="60">
        <v>1096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12</v>
      </c>
      <c r="C13" s="57">
        <v>3</v>
      </c>
      <c r="D13" s="57">
        <v>1</v>
      </c>
      <c r="E13" s="57">
        <v>0</v>
      </c>
      <c r="F13" s="57">
        <v>0</v>
      </c>
      <c r="G13" s="57">
        <v>0</v>
      </c>
      <c r="H13" s="57">
        <v>8</v>
      </c>
      <c r="I13" s="57">
        <f t="shared" si="1"/>
        <v>12</v>
      </c>
      <c r="J13" s="57">
        <v>0</v>
      </c>
      <c r="K13" s="57">
        <v>0</v>
      </c>
      <c r="L13" s="57">
        <v>8</v>
      </c>
      <c r="M13" s="57">
        <v>0</v>
      </c>
      <c r="N13" s="57">
        <v>0</v>
      </c>
      <c r="O13" s="57">
        <v>4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1124</v>
      </c>
      <c r="W13" s="61"/>
      <c r="X13" s="61"/>
    </row>
    <row r="14" spans="1:24" s="59" customFormat="1" ht="16.5" customHeight="1" hidden="1">
      <c r="A14" s="54" t="s">
        <v>36</v>
      </c>
      <c r="B14" s="57">
        <f aca="true" t="shared" si="2" ref="B14:B19">SUM(C14:H14)</f>
        <v>14</v>
      </c>
      <c r="C14" s="57">
        <v>4</v>
      </c>
      <c r="D14" s="57">
        <v>1</v>
      </c>
      <c r="E14" s="57">
        <v>0</v>
      </c>
      <c r="F14" s="57">
        <v>0</v>
      </c>
      <c r="G14" s="57">
        <v>0</v>
      </c>
      <c r="H14" s="57">
        <v>9</v>
      </c>
      <c r="I14" s="57">
        <f aca="true" t="shared" si="3" ref="I14:I20">SUM(J14:T14)</f>
        <v>14</v>
      </c>
      <c r="J14" s="57">
        <v>0</v>
      </c>
      <c r="K14" s="57">
        <v>5</v>
      </c>
      <c r="L14" s="57">
        <v>9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1334</v>
      </c>
      <c r="W14" s="61"/>
      <c r="X14" s="61"/>
    </row>
    <row r="15" spans="1:24" s="59" customFormat="1" ht="16.5" customHeight="1" hidden="1">
      <c r="A15" s="54" t="s">
        <v>53</v>
      </c>
      <c r="B15" s="57">
        <f t="shared" si="2"/>
        <v>17</v>
      </c>
      <c r="C15" s="57">
        <v>4</v>
      </c>
      <c r="D15" s="57">
        <v>1</v>
      </c>
      <c r="E15" s="57">
        <v>0</v>
      </c>
      <c r="F15" s="57">
        <v>0</v>
      </c>
      <c r="G15" s="57">
        <v>0</v>
      </c>
      <c r="H15" s="57">
        <v>12</v>
      </c>
      <c r="I15" s="57">
        <f t="shared" si="3"/>
        <v>17</v>
      </c>
      <c r="J15" s="57">
        <v>0</v>
      </c>
      <c r="K15" s="57">
        <v>5</v>
      </c>
      <c r="L15" s="57">
        <v>12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1803</v>
      </c>
      <c r="W15" s="61"/>
      <c r="X15" s="61"/>
    </row>
    <row r="16" spans="1:24" s="59" customFormat="1" ht="16.5" customHeight="1">
      <c r="A16" s="54" t="s">
        <v>54</v>
      </c>
      <c r="B16" s="57">
        <f t="shared" si="2"/>
        <v>17</v>
      </c>
      <c r="C16" s="57">
        <v>4</v>
      </c>
      <c r="D16" s="57">
        <v>1</v>
      </c>
      <c r="E16" s="57">
        <v>0</v>
      </c>
      <c r="F16" s="57">
        <v>0</v>
      </c>
      <c r="G16" s="57">
        <v>0</v>
      </c>
      <c r="H16" s="57">
        <v>12</v>
      </c>
      <c r="I16" s="57">
        <f t="shared" si="3"/>
        <v>17</v>
      </c>
      <c r="J16" s="57">
        <v>0</v>
      </c>
      <c r="K16" s="57">
        <v>5</v>
      </c>
      <c r="L16" s="57">
        <v>12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1803</v>
      </c>
      <c r="W16" s="61"/>
      <c r="X16" s="61"/>
    </row>
    <row r="17" spans="1:24" s="59" customFormat="1" ht="16.5" customHeight="1">
      <c r="A17" s="54" t="s">
        <v>55</v>
      </c>
      <c r="B17" s="57">
        <f t="shared" si="2"/>
        <v>20</v>
      </c>
      <c r="C17" s="57">
        <v>4</v>
      </c>
      <c r="D17" s="57">
        <v>1</v>
      </c>
      <c r="E17" s="57">
        <v>0</v>
      </c>
      <c r="F17" s="57">
        <v>0</v>
      </c>
      <c r="G17" s="57">
        <v>0</v>
      </c>
      <c r="H17" s="57">
        <v>15</v>
      </c>
      <c r="I17" s="57">
        <f t="shared" si="3"/>
        <v>20</v>
      </c>
      <c r="J17" s="57">
        <v>0</v>
      </c>
      <c r="K17" s="57">
        <v>6</v>
      </c>
      <c r="L17" s="57">
        <v>14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1915</v>
      </c>
      <c r="W17" s="61"/>
      <c r="X17" s="61"/>
    </row>
    <row r="18" spans="1:24" s="59" customFormat="1" ht="16.5" customHeight="1">
      <c r="A18" s="54" t="s">
        <v>56</v>
      </c>
      <c r="B18" s="57">
        <f t="shared" si="2"/>
        <v>20</v>
      </c>
      <c r="C18" s="57">
        <v>4</v>
      </c>
      <c r="D18" s="57">
        <v>1</v>
      </c>
      <c r="E18" s="57">
        <v>0</v>
      </c>
      <c r="F18" s="57">
        <v>0</v>
      </c>
      <c r="G18" s="57">
        <v>0</v>
      </c>
      <c r="H18" s="57">
        <v>15</v>
      </c>
      <c r="I18" s="57">
        <f t="shared" si="3"/>
        <v>20</v>
      </c>
      <c r="J18" s="57">
        <v>0</v>
      </c>
      <c r="K18" s="57">
        <v>6</v>
      </c>
      <c r="L18" s="57">
        <v>14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1916</v>
      </c>
      <c r="W18" s="61"/>
      <c r="X18" s="61"/>
    </row>
    <row r="19" spans="1:24" s="59" customFormat="1" ht="16.5" customHeight="1">
      <c r="A19" s="54" t="s">
        <v>57</v>
      </c>
      <c r="B19" s="57">
        <f t="shared" si="2"/>
        <v>23</v>
      </c>
      <c r="C19" s="57">
        <v>2</v>
      </c>
      <c r="D19" s="57">
        <v>2</v>
      </c>
      <c r="E19" s="57">
        <v>0</v>
      </c>
      <c r="F19" s="57">
        <v>0</v>
      </c>
      <c r="G19" s="57">
        <v>0</v>
      </c>
      <c r="H19" s="57">
        <v>19</v>
      </c>
      <c r="I19" s="57">
        <f>SUM(J19:T19)</f>
        <v>23</v>
      </c>
      <c r="J19" s="57">
        <v>0</v>
      </c>
      <c r="K19" s="57">
        <v>6</v>
      </c>
      <c r="L19" s="57">
        <v>17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2269</v>
      </c>
      <c r="W19" s="61"/>
      <c r="X19" s="61"/>
    </row>
    <row r="20" spans="1:24" s="59" customFormat="1" ht="16.5" customHeight="1">
      <c r="A20" s="54" t="s">
        <v>83</v>
      </c>
      <c r="B20" s="57">
        <f t="shared" si="0"/>
        <v>23</v>
      </c>
      <c r="C20" s="57">
        <v>2</v>
      </c>
      <c r="D20" s="57">
        <v>2</v>
      </c>
      <c r="E20" s="57">
        <v>0</v>
      </c>
      <c r="F20" s="57">
        <v>0</v>
      </c>
      <c r="G20" s="57">
        <v>0</v>
      </c>
      <c r="H20" s="57">
        <v>19</v>
      </c>
      <c r="I20" s="57">
        <f t="shared" si="3"/>
        <v>23</v>
      </c>
      <c r="J20" s="57">
        <v>0</v>
      </c>
      <c r="K20" s="57">
        <v>6</v>
      </c>
      <c r="L20" s="57">
        <v>17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2269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5118110236220472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30" customHeight="1">
      <c r="A1" s="35" t="s">
        <v>95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6.5" customHeight="1" hidden="1">
      <c r="A7" s="54" t="s">
        <v>20</v>
      </c>
      <c r="B7" s="57">
        <f aca="true" t="shared" si="0" ref="B7:B20">SUM(C7:H7)</f>
        <v>172</v>
      </c>
      <c r="C7" s="57">
        <v>102</v>
      </c>
      <c r="D7" s="57">
        <v>48</v>
      </c>
      <c r="E7" s="57">
        <v>22</v>
      </c>
      <c r="F7" s="57">
        <v>0</v>
      </c>
      <c r="G7" s="57">
        <v>0</v>
      </c>
      <c r="H7" s="57">
        <v>0</v>
      </c>
      <c r="I7" s="57">
        <f aca="true" t="shared" si="1" ref="I7:I13">SUM(J7:T7)</f>
        <v>172</v>
      </c>
      <c r="J7" s="57">
        <v>0</v>
      </c>
      <c r="K7" s="57">
        <v>2</v>
      </c>
      <c r="L7" s="57">
        <v>1</v>
      </c>
      <c r="M7" s="57">
        <v>124</v>
      </c>
      <c r="N7" s="57">
        <v>25</v>
      </c>
      <c r="O7" s="57">
        <v>18</v>
      </c>
      <c r="P7" s="57">
        <v>2</v>
      </c>
      <c r="Q7" s="57">
        <v>0</v>
      </c>
      <c r="R7" s="57">
        <v>0</v>
      </c>
      <c r="S7" s="57">
        <v>0</v>
      </c>
      <c r="T7" s="57">
        <v>0</v>
      </c>
      <c r="U7" s="57">
        <v>8884</v>
      </c>
      <c r="V7" s="69">
        <v>9042</v>
      </c>
    </row>
    <row r="8" spans="1:22" s="59" customFormat="1" ht="16.5" customHeight="1" hidden="1">
      <c r="A8" s="54" t="s">
        <v>21</v>
      </c>
      <c r="B8" s="57">
        <f t="shared" si="0"/>
        <v>170</v>
      </c>
      <c r="C8" s="57">
        <v>100</v>
      </c>
      <c r="D8" s="57">
        <v>49</v>
      </c>
      <c r="E8" s="57">
        <v>21</v>
      </c>
      <c r="F8" s="57">
        <v>0</v>
      </c>
      <c r="G8" s="57">
        <v>0</v>
      </c>
      <c r="H8" s="57">
        <v>0</v>
      </c>
      <c r="I8" s="57">
        <f t="shared" si="1"/>
        <v>170</v>
      </c>
      <c r="J8" s="57">
        <v>0</v>
      </c>
      <c r="K8" s="57">
        <v>2</v>
      </c>
      <c r="L8" s="57">
        <v>0</v>
      </c>
      <c r="M8" s="57">
        <v>124</v>
      </c>
      <c r="N8" s="57">
        <v>24</v>
      </c>
      <c r="O8" s="57">
        <v>18</v>
      </c>
      <c r="P8" s="57">
        <v>2</v>
      </c>
      <c r="Q8" s="57">
        <v>0</v>
      </c>
      <c r="R8" s="57">
        <v>0</v>
      </c>
      <c r="S8" s="57">
        <v>0</v>
      </c>
      <c r="T8" s="57">
        <v>0</v>
      </c>
      <c r="U8" s="57">
        <v>8884</v>
      </c>
      <c r="V8" s="69">
        <v>9042</v>
      </c>
    </row>
    <row r="9" spans="1:24" s="59" customFormat="1" ht="16.5" customHeight="1" hidden="1">
      <c r="A9" s="54" t="s">
        <v>22</v>
      </c>
      <c r="B9" s="57">
        <f t="shared" si="0"/>
        <v>172</v>
      </c>
      <c r="C9" s="57">
        <v>100</v>
      </c>
      <c r="D9" s="57">
        <v>51</v>
      </c>
      <c r="E9" s="57">
        <v>21</v>
      </c>
      <c r="F9" s="57">
        <v>0</v>
      </c>
      <c r="G9" s="57">
        <v>0</v>
      </c>
      <c r="H9" s="57">
        <v>0</v>
      </c>
      <c r="I9" s="57">
        <f t="shared" si="1"/>
        <v>172</v>
      </c>
      <c r="J9" s="57">
        <v>0</v>
      </c>
      <c r="K9" s="57">
        <v>2</v>
      </c>
      <c r="L9" s="57">
        <v>0</v>
      </c>
      <c r="M9" s="57">
        <v>126</v>
      </c>
      <c r="N9" s="57">
        <v>24</v>
      </c>
      <c r="O9" s="57">
        <v>18</v>
      </c>
      <c r="P9" s="57">
        <v>2</v>
      </c>
      <c r="Q9" s="57">
        <v>0</v>
      </c>
      <c r="R9" s="57">
        <v>0</v>
      </c>
      <c r="S9" s="57">
        <v>0</v>
      </c>
      <c r="T9" s="57">
        <v>0</v>
      </c>
      <c r="U9" s="57">
        <v>8884</v>
      </c>
      <c r="V9" s="60">
        <v>9072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174</v>
      </c>
      <c r="C10" s="57">
        <v>99</v>
      </c>
      <c r="D10" s="57">
        <v>54</v>
      </c>
      <c r="E10" s="57">
        <v>21</v>
      </c>
      <c r="F10" s="57">
        <v>0</v>
      </c>
      <c r="G10" s="57">
        <v>0</v>
      </c>
      <c r="H10" s="57">
        <v>0</v>
      </c>
      <c r="I10" s="57">
        <f t="shared" si="1"/>
        <v>174</v>
      </c>
      <c r="J10" s="57">
        <v>0</v>
      </c>
      <c r="K10" s="57">
        <v>1</v>
      </c>
      <c r="L10" s="57">
        <v>0</v>
      </c>
      <c r="M10" s="57">
        <v>129</v>
      </c>
      <c r="N10" s="57">
        <v>24</v>
      </c>
      <c r="O10" s="57">
        <v>18</v>
      </c>
      <c r="P10" s="57">
        <v>2</v>
      </c>
      <c r="Q10" s="57">
        <v>0</v>
      </c>
      <c r="R10" s="57">
        <v>0</v>
      </c>
      <c r="S10" s="57">
        <v>0</v>
      </c>
      <c r="T10" s="57">
        <v>0</v>
      </c>
      <c r="U10" s="57">
        <v>8974</v>
      </c>
      <c r="V10" s="60">
        <v>9162</v>
      </c>
      <c r="W10" s="61"/>
      <c r="X10" s="61"/>
    </row>
    <row r="11" spans="1:24" s="59" customFormat="1" ht="16.5" customHeight="1" hidden="1">
      <c r="A11" s="62" t="s">
        <v>39</v>
      </c>
      <c r="B11" s="57">
        <f t="shared" si="0"/>
        <v>175</v>
      </c>
      <c r="C11" s="57">
        <v>99</v>
      </c>
      <c r="D11" s="57">
        <v>55</v>
      </c>
      <c r="E11" s="57">
        <v>21</v>
      </c>
      <c r="F11" s="57">
        <v>0</v>
      </c>
      <c r="G11" s="57">
        <v>0</v>
      </c>
      <c r="H11" s="57">
        <v>0</v>
      </c>
      <c r="I11" s="57">
        <f t="shared" si="1"/>
        <v>175</v>
      </c>
      <c r="J11" s="57">
        <v>0</v>
      </c>
      <c r="K11" s="57">
        <v>1</v>
      </c>
      <c r="L11" s="57">
        <v>0</v>
      </c>
      <c r="M11" s="57">
        <v>130</v>
      </c>
      <c r="N11" s="57">
        <v>24</v>
      </c>
      <c r="O11" s="57">
        <v>18</v>
      </c>
      <c r="P11" s="57">
        <v>2</v>
      </c>
      <c r="Q11" s="57">
        <v>0</v>
      </c>
      <c r="R11" s="57">
        <v>0</v>
      </c>
      <c r="S11" s="57">
        <v>0</v>
      </c>
      <c r="T11" s="57">
        <v>0</v>
      </c>
      <c r="U11" s="57">
        <v>8974</v>
      </c>
      <c r="V11" s="60">
        <v>9212</v>
      </c>
      <c r="W11" s="61"/>
      <c r="X11" s="61"/>
    </row>
    <row r="12" spans="1:24" s="59" customFormat="1" ht="16.5" customHeight="1" hidden="1">
      <c r="A12" s="62" t="s">
        <v>40</v>
      </c>
      <c r="B12" s="57">
        <f>SUM(C12:H12)</f>
        <v>177</v>
      </c>
      <c r="C12" s="57">
        <v>99</v>
      </c>
      <c r="D12" s="57">
        <v>57</v>
      </c>
      <c r="E12" s="57">
        <v>21</v>
      </c>
      <c r="F12" s="57">
        <v>0</v>
      </c>
      <c r="G12" s="57">
        <v>0</v>
      </c>
      <c r="H12" s="57">
        <v>0</v>
      </c>
      <c r="I12" s="57">
        <f>SUM(J12:T12)</f>
        <v>177</v>
      </c>
      <c r="J12" s="57">
        <v>0</v>
      </c>
      <c r="K12" s="57">
        <v>1</v>
      </c>
      <c r="L12" s="57">
        <v>0</v>
      </c>
      <c r="M12" s="57">
        <v>132</v>
      </c>
      <c r="N12" s="57">
        <v>24</v>
      </c>
      <c r="O12" s="57">
        <v>18</v>
      </c>
      <c r="P12" s="57">
        <v>2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60">
        <v>5226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189</v>
      </c>
      <c r="C13" s="57">
        <v>108</v>
      </c>
      <c r="D13" s="57">
        <v>60</v>
      </c>
      <c r="E13" s="57">
        <v>21</v>
      </c>
      <c r="F13" s="57">
        <v>0</v>
      </c>
      <c r="G13" s="57">
        <v>0</v>
      </c>
      <c r="H13" s="57">
        <v>0</v>
      </c>
      <c r="I13" s="57">
        <f t="shared" si="1"/>
        <v>189</v>
      </c>
      <c r="J13" s="57">
        <v>0</v>
      </c>
      <c r="K13" s="57">
        <v>6</v>
      </c>
      <c r="L13" s="57">
        <v>5</v>
      </c>
      <c r="M13" s="57">
        <v>134</v>
      </c>
      <c r="N13" s="57">
        <v>24</v>
      </c>
      <c r="O13" s="57">
        <v>18</v>
      </c>
      <c r="P13" s="57">
        <v>2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5536</v>
      </c>
      <c r="W13" s="61"/>
      <c r="X13" s="61"/>
    </row>
    <row r="14" spans="1:24" s="59" customFormat="1" ht="16.5" customHeight="1" hidden="1">
      <c r="A14" s="54" t="s">
        <v>36</v>
      </c>
      <c r="B14" s="57">
        <f aca="true" t="shared" si="2" ref="B14:B19">SUM(C14:H14)</f>
        <v>182</v>
      </c>
      <c r="C14" s="57">
        <v>99</v>
      </c>
      <c r="D14" s="57">
        <v>62</v>
      </c>
      <c r="E14" s="57">
        <v>21</v>
      </c>
      <c r="F14" s="57">
        <v>0</v>
      </c>
      <c r="G14" s="57">
        <v>0</v>
      </c>
      <c r="H14" s="57">
        <v>0</v>
      </c>
      <c r="I14" s="57">
        <f aca="true" t="shared" si="3" ref="I14:I20">SUM(J14:T14)</f>
        <v>182</v>
      </c>
      <c r="J14" s="57">
        <v>0</v>
      </c>
      <c r="K14" s="57">
        <v>1</v>
      </c>
      <c r="L14" s="57">
        <v>1</v>
      </c>
      <c r="M14" s="57">
        <v>136</v>
      </c>
      <c r="N14" s="57">
        <v>24</v>
      </c>
      <c r="O14" s="57">
        <v>18</v>
      </c>
      <c r="P14" s="57">
        <v>2</v>
      </c>
      <c r="Q14" s="57">
        <v>0</v>
      </c>
      <c r="R14" s="57">
        <v>0</v>
      </c>
      <c r="S14" s="57">
        <v>0</v>
      </c>
      <c r="T14" s="57"/>
      <c r="U14" s="57">
        <v>0</v>
      </c>
      <c r="V14" s="60">
        <v>5366</v>
      </c>
      <c r="W14" s="61"/>
      <c r="X14" s="61"/>
    </row>
    <row r="15" spans="1:24" s="59" customFormat="1" ht="16.5" customHeight="1" hidden="1">
      <c r="A15" s="54" t="s">
        <v>53</v>
      </c>
      <c r="B15" s="57">
        <f t="shared" si="2"/>
        <v>184</v>
      </c>
      <c r="C15" s="57">
        <v>99</v>
      </c>
      <c r="D15" s="57">
        <v>63</v>
      </c>
      <c r="E15" s="57">
        <v>21</v>
      </c>
      <c r="F15" s="57">
        <v>1</v>
      </c>
      <c r="G15" s="57">
        <v>0</v>
      </c>
      <c r="H15" s="57">
        <v>0</v>
      </c>
      <c r="I15" s="57">
        <f t="shared" si="3"/>
        <v>184</v>
      </c>
      <c r="J15" s="57">
        <v>0</v>
      </c>
      <c r="K15" s="57">
        <v>1</v>
      </c>
      <c r="L15" s="57">
        <v>2</v>
      </c>
      <c r="M15" s="57">
        <v>137</v>
      </c>
      <c r="N15" s="57">
        <v>24</v>
      </c>
      <c r="O15" s="57">
        <v>18</v>
      </c>
      <c r="P15" s="57">
        <v>2</v>
      </c>
      <c r="Q15" s="57">
        <v>0</v>
      </c>
      <c r="R15" s="57">
        <v>0</v>
      </c>
      <c r="S15" s="57">
        <v>0</v>
      </c>
      <c r="T15" s="57"/>
      <c r="U15" s="57">
        <v>0</v>
      </c>
      <c r="V15" s="60">
        <v>5436</v>
      </c>
      <c r="W15" s="61"/>
      <c r="X15" s="61"/>
    </row>
    <row r="16" spans="1:24" s="59" customFormat="1" ht="16.5" customHeight="1">
      <c r="A16" s="54" t="s">
        <v>54</v>
      </c>
      <c r="B16" s="57">
        <f t="shared" si="2"/>
        <v>184</v>
      </c>
      <c r="C16" s="57">
        <v>99</v>
      </c>
      <c r="D16" s="57">
        <v>63</v>
      </c>
      <c r="E16" s="57">
        <v>21</v>
      </c>
      <c r="F16" s="57">
        <v>1</v>
      </c>
      <c r="G16" s="57">
        <v>0</v>
      </c>
      <c r="H16" s="57">
        <v>0</v>
      </c>
      <c r="I16" s="57">
        <f t="shared" si="3"/>
        <v>184</v>
      </c>
      <c r="J16" s="57">
        <v>0</v>
      </c>
      <c r="K16" s="57">
        <v>1</v>
      </c>
      <c r="L16" s="57">
        <v>2</v>
      </c>
      <c r="M16" s="57">
        <v>137</v>
      </c>
      <c r="N16" s="57">
        <v>24</v>
      </c>
      <c r="O16" s="57">
        <v>18</v>
      </c>
      <c r="P16" s="57">
        <v>2</v>
      </c>
      <c r="Q16" s="57">
        <v>0</v>
      </c>
      <c r="R16" s="57">
        <v>0</v>
      </c>
      <c r="S16" s="57">
        <v>0</v>
      </c>
      <c r="T16" s="57"/>
      <c r="U16" s="57">
        <v>0</v>
      </c>
      <c r="V16" s="60">
        <v>5436</v>
      </c>
      <c r="W16" s="61"/>
      <c r="X16" s="61"/>
    </row>
    <row r="17" spans="1:24" s="59" customFormat="1" ht="16.5" customHeight="1">
      <c r="A17" s="54" t="s">
        <v>55</v>
      </c>
      <c r="B17" s="57">
        <f t="shared" si="2"/>
        <v>184</v>
      </c>
      <c r="C17" s="57">
        <v>99</v>
      </c>
      <c r="D17" s="57">
        <v>63</v>
      </c>
      <c r="E17" s="57">
        <v>21</v>
      </c>
      <c r="F17" s="57">
        <v>1</v>
      </c>
      <c r="G17" s="57">
        <v>0</v>
      </c>
      <c r="H17" s="57">
        <v>0</v>
      </c>
      <c r="I17" s="57">
        <f t="shared" si="3"/>
        <v>184</v>
      </c>
      <c r="J17" s="57">
        <v>0</v>
      </c>
      <c r="K17" s="57">
        <v>1</v>
      </c>
      <c r="L17" s="57">
        <v>2</v>
      </c>
      <c r="M17" s="57">
        <v>137</v>
      </c>
      <c r="N17" s="57">
        <v>24</v>
      </c>
      <c r="O17" s="57">
        <v>18</v>
      </c>
      <c r="P17" s="57">
        <v>2</v>
      </c>
      <c r="Q17" s="57">
        <v>0</v>
      </c>
      <c r="R17" s="57">
        <v>0</v>
      </c>
      <c r="S17" s="57">
        <v>0</v>
      </c>
      <c r="T17" s="57"/>
      <c r="U17" s="57">
        <v>0</v>
      </c>
      <c r="V17" s="60">
        <v>5420</v>
      </c>
      <c r="W17" s="61"/>
      <c r="X17" s="61"/>
    </row>
    <row r="18" spans="1:24" s="59" customFormat="1" ht="16.5" customHeight="1">
      <c r="A18" s="54" t="s">
        <v>56</v>
      </c>
      <c r="B18" s="57">
        <f t="shared" si="2"/>
        <v>191</v>
      </c>
      <c r="C18" s="57">
        <v>107</v>
      </c>
      <c r="D18" s="57">
        <v>61</v>
      </c>
      <c r="E18" s="57">
        <v>21</v>
      </c>
      <c r="F18" s="57">
        <v>2</v>
      </c>
      <c r="G18" s="57">
        <v>0</v>
      </c>
      <c r="H18" s="57">
        <v>0</v>
      </c>
      <c r="I18" s="57">
        <f t="shared" si="3"/>
        <v>191</v>
      </c>
      <c r="J18" s="57">
        <v>0</v>
      </c>
      <c r="K18" s="57">
        <v>9</v>
      </c>
      <c r="L18" s="57">
        <v>3</v>
      </c>
      <c r="M18" s="57">
        <v>135</v>
      </c>
      <c r="N18" s="57">
        <v>24</v>
      </c>
      <c r="O18" s="57">
        <v>18</v>
      </c>
      <c r="P18" s="57">
        <v>2</v>
      </c>
      <c r="Q18" s="57">
        <v>0</v>
      </c>
      <c r="R18" s="57">
        <v>0</v>
      </c>
      <c r="S18" s="57">
        <v>0</v>
      </c>
      <c r="T18" s="57"/>
      <c r="U18" s="57">
        <v>0</v>
      </c>
      <c r="V18" s="60">
        <v>5490</v>
      </c>
      <c r="W18" s="61"/>
      <c r="X18" s="61"/>
    </row>
    <row r="19" spans="1:24" s="59" customFormat="1" ht="16.5" customHeight="1">
      <c r="A19" s="54" t="s">
        <v>57</v>
      </c>
      <c r="B19" s="57">
        <f t="shared" si="2"/>
        <v>200</v>
      </c>
      <c r="C19" s="57">
        <v>111</v>
      </c>
      <c r="D19" s="57">
        <v>62</v>
      </c>
      <c r="E19" s="57">
        <v>24</v>
      </c>
      <c r="F19" s="57">
        <v>3</v>
      </c>
      <c r="G19" s="57">
        <v>0</v>
      </c>
      <c r="H19" s="57">
        <v>0</v>
      </c>
      <c r="I19" s="57">
        <f>SUM(J19:T19)</f>
        <v>200</v>
      </c>
      <c r="J19" s="57">
        <v>0</v>
      </c>
      <c r="K19" s="57">
        <v>13</v>
      </c>
      <c r="L19" s="57">
        <v>4</v>
      </c>
      <c r="M19" s="57">
        <v>139</v>
      </c>
      <c r="N19" s="57">
        <v>24</v>
      </c>
      <c r="O19" s="57">
        <v>18</v>
      </c>
      <c r="P19" s="57">
        <v>2</v>
      </c>
      <c r="Q19" s="57">
        <v>0</v>
      </c>
      <c r="R19" s="57">
        <v>0</v>
      </c>
      <c r="S19" s="57">
        <v>0</v>
      </c>
      <c r="T19" s="57"/>
      <c r="U19" s="57">
        <v>0</v>
      </c>
      <c r="V19" s="60">
        <v>5586</v>
      </c>
      <c r="W19" s="61"/>
      <c r="X19" s="61"/>
    </row>
    <row r="20" spans="1:24" s="59" customFormat="1" ht="16.5" customHeight="1">
      <c r="A20" s="54" t="s">
        <v>83</v>
      </c>
      <c r="B20" s="57">
        <f t="shared" si="0"/>
        <v>195</v>
      </c>
      <c r="C20" s="57">
        <v>111</v>
      </c>
      <c r="D20" s="57">
        <v>56</v>
      </c>
      <c r="E20" s="57">
        <v>25</v>
      </c>
      <c r="F20" s="57">
        <v>3</v>
      </c>
      <c r="G20" s="57">
        <v>0</v>
      </c>
      <c r="H20" s="57">
        <v>0</v>
      </c>
      <c r="I20" s="57">
        <f t="shared" si="3"/>
        <v>195</v>
      </c>
      <c r="J20" s="57">
        <v>0</v>
      </c>
      <c r="K20" s="57">
        <v>13</v>
      </c>
      <c r="L20" s="57">
        <v>2</v>
      </c>
      <c r="M20" s="57">
        <v>136</v>
      </c>
      <c r="N20" s="57">
        <v>24</v>
      </c>
      <c r="O20" s="57">
        <v>18</v>
      </c>
      <c r="P20" s="57">
        <v>2</v>
      </c>
      <c r="Q20" s="57">
        <v>0</v>
      </c>
      <c r="R20" s="57">
        <v>0</v>
      </c>
      <c r="S20" s="57">
        <v>0</v>
      </c>
      <c r="T20" s="57"/>
      <c r="U20" s="57">
        <v>0</v>
      </c>
      <c r="V20" s="60">
        <v>5536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32.25" customHeight="1">
      <c r="A1" s="35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80" t="s">
        <v>46</v>
      </c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6.5" customHeight="1" hidden="1">
      <c r="A7" s="54" t="s">
        <v>20</v>
      </c>
      <c r="B7" s="57">
        <f aca="true" t="shared" si="0" ref="B7:B20">SUM(C7:H7)</f>
        <v>863</v>
      </c>
      <c r="C7" s="57">
        <v>729</v>
      </c>
      <c r="D7" s="57">
        <v>39</v>
      </c>
      <c r="E7" s="57">
        <v>56</v>
      </c>
      <c r="F7" s="57">
        <v>11</v>
      </c>
      <c r="G7" s="57">
        <v>7</v>
      </c>
      <c r="H7" s="57">
        <v>21</v>
      </c>
      <c r="I7" s="57">
        <f aca="true" t="shared" si="1" ref="I7:I20">SUM(J7:T7)</f>
        <v>863</v>
      </c>
      <c r="J7" s="57">
        <v>0</v>
      </c>
      <c r="K7" s="57">
        <v>163</v>
      </c>
      <c r="L7" s="57">
        <v>411</v>
      </c>
      <c r="M7" s="57">
        <v>139</v>
      </c>
      <c r="N7" s="57">
        <v>78</v>
      </c>
      <c r="O7" s="57">
        <v>56</v>
      </c>
      <c r="P7" s="57">
        <v>15</v>
      </c>
      <c r="Q7" s="57">
        <v>1</v>
      </c>
      <c r="R7" s="57">
        <v>0</v>
      </c>
      <c r="S7" s="57">
        <v>0</v>
      </c>
      <c r="T7" s="57">
        <v>0</v>
      </c>
      <c r="U7" s="57">
        <v>0</v>
      </c>
      <c r="V7" s="69">
        <v>2457</v>
      </c>
    </row>
    <row r="8" spans="1:22" s="59" customFormat="1" ht="16.5" customHeight="1" hidden="1">
      <c r="A8" s="54" t="s">
        <v>21</v>
      </c>
      <c r="B8" s="57">
        <f t="shared" si="0"/>
        <v>857</v>
      </c>
      <c r="C8" s="57">
        <v>723</v>
      </c>
      <c r="D8" s="57">
        <v>39</v>
      </c>
      <c r="E8" s="57">
        <v>56</v>
      </c>
      <c r="F8" s="57">
        <v>11</v>
      </c>
      <c r="G8" s="57">
        <v>7</v>
      </c>
      <c r="H8" s="57">
        <v>21</v>
      </c>
      <c r="I8" s="57">
        <f t="shared" si="1"/>
        <v>857</v>
      </c>
      <c r="J8" s="57">
        <v>0</v>
      </c>
      <c r="K8" s="57">
        <v>163</v>
      </c>
      <c r="L8" s="57">
        <v>408</v>
      </c>
      <c r="M8" s="57">
        <v>137</v>
      </c>
      <c r="N8" s="57">
        <v>78</v>
      </c>
      <c r="O8" s="57">
        <v>55</v>
      </c>
      <c r="P8" s="57">
        <v>15</v>
      </c>
      <c r="Q8" s="57">
        <v>1</v>
      </c>
      <c r="R8" s="57">
        <v>0</v>
      </c>
      <c r="S8" s="57">
        <v>0</v>
      </c>
      <c r="T8" s="57">
        <v>0</v>
      </c>
      <c r="U8" s="57">
        <v>0</v>
      </c>
      <c r="V8" s="69">
        <v>2348</v>
      </c>
    </row>
    <row r="9" spans="1:24" s="59" customFormat="1" ht="16.5" customHeight="1" hidden="1">
      <c r="A9" s="54" t="s">
        <v>22</v>
      </c>
      <c r="B9" s="57">
        <f t="shared" si="0"/>
        <v>856</v>
      </c>
      <c r="C9" s="57">
        <v>723</v>
      </c>
      <c r="D9" s="57">
        <v>39</v>
      </c>
      <c r="E9" s="57">
        <v>55</v>
      </c>
      <c r="F9" s="57">
        <v>11</v>
      </c>
      <c r="G9" s="57">
        <v>7</v>
      </c>
      <c r="H9" s="57">
        <v>21</v>
      </c>
      <c r="I9" s="57">
        <f t="shared" si="1"/>
        <v>856</v>
      </c>
      <c r="J9" s="57">
        <v>0</v>
      </c>
      <c r="K9" s="57">
        <v>163</v>
      </c>
      <c r="L9" s="57">
        <v>408</v>
      </c>
      <c r="M9" s="57">
        <v>137</v>
      </c>
      <c r="N9" s="57">
        <v>78</v>
      </c>
      <c r="O9" s="57">
        <v>55</v>
      </c>
      <c r="P9" s="57">
        <v>14</v>
      </c>
      <c r="Q9" s="57">
        <v>1</v>
      </c>
      <c r="R9" s="57">
        <v>0</v>
      </c>
      <c r="S9" s="57">
        <v>0</v>
      </c>
      <c r="T9" s="57">
        <v>0</v>
      </c>
      <c r="U9" s="57">
        <v>0</v>
      </c>
      <c r="V9" s="60">
        <v>2294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855</v>
      </c>
      <c r="C10" s="57">
        <v>722</v>
      </c>
      <c r="D10" s="57">
        <v>39</v>
      </c>
      <c r="E10" s="57">
        <v>55</v>
      </c>
      <c r="F10" s="57">
        <v>11</v>
      </c>
      <c r="G10" s="57">
        <v>7</v>
      </c>
      <c r="H10" s="57">
        <v>21</v>
      </c>
      <c r="I10" s="57">
        <f t="shared" si="1"/>
        <v>855</v>
      </c>
      <c r="J10" s="57">
        <v>0</v>
      </c>
      <c r="K10" s="57">
        <v>163</v>
      </c>
      <c r="L10" s="57">
        <v>407</v>
      </c>
      <c r="M10" s="57">
        <v>137</v>
      </c>
      <c r="N10" s="57">
        <v>78</v>
      </c>
      <c r="O10" s="57">
        <v>55</v>
      </c>
      <c r="P10" s="57">
        <v>14</v>
      </c>
      <c r="Q10" s="57">
        <v>1</v>
      </c>
      <c r="R10" s="57">
        <v>0</v>
      </c>
      <c r="S10" s="57">
        <v>0</v>
      </c>
      <c r="T10" s="57">
        <v>0</v>
      </c>
      <c r="U10" s="57">
        <v>0</v>
      </c>
      <c r="V10" s="60">
        <v>2294</v>
      </c>
      <c r="W10" s="61"/>
      <c r="X10" s="61"/>
    </row>
    <row r="11" spans="1:24" s="59" customFormat="1" ht="16.5" customHeight="1" hidden="1">
      <c r="A11" s="62" t="s">
        <v>37</v>
      </c>
      <c r="B11" s="57">
        <f t="shared" si="0"/>
        <v>856</v>
      </c>
      <c r="C11" s="57">
        <v>722</v>
      </c>
      <c r="D11" s="57">
        <v>39</v>
      </c>
      <c r="E11" s="57">
        <v>56</v>
      </c>
      <c r="F11" s="57">
        <v>11</v>
      </c>
      <c r="G11" s="57">
        <v>7</v>
      </c>
      <c r="H11" s="57">
        <v>21</v>
      </c>
      <c r="I11" s="57">
        <f t="shared" si="1"/>
        <v>856</v>
      </c>
      <c r="J11" s="57">
        <v>0</v>
      </c>
      <c r="K11" s="57">
        <v>163</v>
      </c>
      <c r="L11" s="57">
        <v>407</v>
      </c>
      <c r="M11" s="57">
        <v>138</v>
      </c>
      <c r="N11" s="57">
        <v>78</v>
      </c>
      <c r="O11" s="57">
        <v>55</v>
      </c>
      <c r="P11" s="57">
        <v>14</v>
      </c>
      <c r="Q11" s="57">
        <v>1</v>
      </c>
      <c r="R11" s="57">
        <v>0</v>
      </c>
      <c r="S11" s="57">
        <v>0</v>
      </c>
      <c r="T11" s="57">
        <v>0</v>
      </c>
      <c r="U11" s="57">
        <v>0</v>
      </c>
      <c r="V11" s="60">
        <v>2294</v>
      </c>
      <c r="W11" s="61"/>
      <c r="X11" s="61"/>
    </row>
    <row r="12" spans="1:24" s="59" customFormat="1" ht="16.5" customHeight="1" hidden="1">
      <c r="A12" s="62" t="s">
        <v>38</v>
      </c>
      <c r="B12" s="57">
        <f>SUM(C12:H12)</f>
        <v>857</v>
      </c>
      <c r="C12" s="57">
        <v>722</v>
      </c>
      <c r="D12" s="57">
        <v>39</v>
      </c>
      <c r="E12" s="57">
        <v>57</v>
      </c>
      <c r="F12" s="57">
        <v>11</v>
      </c>
      <c r="G12" s="57">
        <v>7</v>
      </c>
      <c r="H12" s="57">
        <v>21</v>
      </c>
      <c r="I12" s="57">
        <f>SUM(J12:T12)</f>
        <v>857</v>
      </c>
      <c r="J12" s="57">
        <v>0</v>
      </c>
      <c r="K12" s="57">
        <v>163</v>
      </c>
      <c r="L12" s="57">
        <v>407</v>
      </c>
      <c r="M12" s="57">
        <v>139</v>
      </c>
      <c r="N12" s="57">
        <v>78</v>
      </c>
      <c r="O12" s="57">
        <v>55</v>
      </c>
      <c r="P12" s="57">
        <v>14</v>
      </c>
      <c r="Q12" s="57">
        <v>1</v>
      </c>
      <c r="R12" s="57">
        <v>0</v>
      </c>
      <c r="S12" s="57">
        <v>0</v>
      </c>
      <c r="T12" s="57">
        <v>0</v>
      </c>
      <c r="U12" s="57">
        <v>0</v>
      </c>
      <c r="V12" s="60">
        <v>0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856</v>
      </c>
      <c r="C13" s="57">
        <v>719</v>
      </c>
      <c r="D13" s="57">
        <v>41</v>
      </c>
      <c r="E13" s="57">
        <v>57</v>
      </c>
      <c r="F13" s="57">
        <v>11</v>
      </c>
      <c r="G13" s="57">
        <v>7</v>
      </c>
      <c r="H13" s="57">
        <v>21</v>
      </c>
      <c r="I13" s="57">
        <f t="shared" si="1"/>
        <v>856</v>
      </c>
      <c r="J13" s="57">
        <v>0</v>
      </c>
      <c r="K13" s="57">
        <v>163</v>
      </c>
      <c r="L13" s="57">
        <v>406</v>
      </c>
      <c r="M13" s="57">
        <v>139</v>
      </c>
      <c r="N13" s="57">
        <v>78</v>
      </c>
      <c r="O13" s="57">
        <v>55</v>
      </c>
      <c r="P13" s="57">
        <v>14</v>
      </c>
      <c r="Q13" s="57">
        <v>1</v>
      </c>
      <c r="R13" s="57">
        <v>0</v>
      </c>
      <c r="S13" s="57">
        <v>0</v>
      </c>
      <c r="T13" s="57">
        <v>0</v>
      </c>
      <c r="U13" s="57">
        <v>0</v>
      </c>
      <c r="V13" s="60">
        <v>0</v>
      </c>
      <c r="W13" s="61"/>
      <c r="X13" s="61"/>
    </row>
    <row r="14" spans="1:24" s="59" customFormat="1" ht="16.5" customHeight="1" hidden="1">
      <c r="A14" s="54" t="s">
        <v>36</v>
      </c>
      <c r="B14" s="57">
        <f aca="true" t="shared" si="2" ref="B14:B19">SUM(C14:H14)</f>
        <v>856</v>
      </c>
      <c r="C14" s="57">
        <v>718</v>
      </c>
      <c r="D14" s="57">
        <v>41</v>
      </c>
      <c r="E14" s="57">
        <v>57</v>
      </c>
      <c r="F14" s="57">
        <v>11</v>
      </c>
      <c r="G14" s="57">
        <v>7</v>
      </c>
      <c r="H14" s="57">
        <v>22</v>
      </c>
      <c r="I14" s="57">
        <f aca="true" t="shared" si="3" ref="I14:I19">SUM(J14:T14)</f>
        <v>856</v>
      </c>
      <c r="J14" s="57">
        <v>0</v>
      </c>
      <c r="K14" s="57">
        <v>163</v>
      </c>
      <c r="L14" s="57">
        <v>405</v>
      </c>
      <c r="M14" s="57">
        <v>140</v>
      </c>
      <c r="N14" s="57">
        <v>78</v>
      </c>
      <c r="O14" s="57">
        <v>55</v>
      </c>
      <c r="P14" s="57">
        <v>14</v>
      </c>
      <c r="Q14" s="57">
        <v>1</v>
      </c>
      <c r="R14" s="57">
        <v>0</v>
      </c>
      <c r="S14" s="57">
        <v>0</v>
      </c>
      <c r="T14" s="57">
        <v>0</v>
      </c>
      <c r="U14" s="57">
        <v>0</v>
      </c>
      <c r="V14" s="60">
        <v>0</v>
      </c>
      <c r="W14" s="61"/>
      <c r="X14" s="61"/>
    </row>
    <row r="15" spans="1:24" s="59" customFormat="1" ht="16.5" customHeight="1" hidden="1">
      <c r="A15" s="54" t="s">
        <v>53</v>
      </c>
      <c r="B15" s="57">
        <f t="shared" si="2"/>
        <v>845</v>
      </c>
      <c r="C15" s="57">
        <v>707</v>
      </c>
      <c r="D15" s="57">
        <v>41</v>
      </c>
      <c r="E15" s="57">
        <v>57</v>
      </c>
      <c r="F15" s="57">
        <v>11</v>
      </c>
      <c r="G15" s="57">
        <v>7</v>
      </c>
      <c r="H15" s="57">
        <v>22</v>
      </c>
      <c r="I15" s="57">
        <f t="shared" si="3"/>
        <v>845</v>
      </c>
      <c r="J15" s="57">
        <v>0</v>
      </c>
      <c r="K15" s="57">
        <v>163</v>
      </c>
      <c r="L15" s="57">
        <v>397</v>
      </c>
      <c r="M15" s="57">
        <v>140</v>
      </c>
      <c r="N15" s="57">
        <v>77</v>
      </c>
      <c r="O15" s="57">
        <v>53</v>
      </c>
      <c r="P15" s="57">
        <v>14</v>
      </c>
      <c r="Q15" s="57">
        <v>1</v>
      </c>
      <c r="R15" s="57">
        <v>0</v>
      </c>
      <c r="S15" s="57">
        <v>0</v>
      </c>
      <c r="T15" s="57">
        <v>0</v>
      </c>
      <c r="U15" s="57">
        <v>0</v>
      </c>
      <c r="V15" s="60">
        <v>0</v>
      </c>
      <c r="W15" s="61"/>
      <c r="X15" s="61"/>
    </row>
    <row r="16" spans="1:24" s="59" customFormat="1" ht="16.5" customHeight="1">
      <c r="A16" s="54" t="s">
        <v>54</v>
      </c>
      <c r="B16" s="57">
        <f t="shared" si="2"/>
        <v>829</v>
      </c>
      <c r="C16" s="57">
        <v>562</v>
      </c>
      <c r="D16" s="57">
        <v>84</v>
      </c>
      <c r="E16" s="57">
        <v>90</v>
      </c>
      <c r="F16" s="57">
        <v>46</v>
      </c>
      <c r="G16" s="57">
        <v>18</v>
      </c>
      <c r="H16" s="57">
        <v>29</v>
      </c>
      <c r="I16" s="57">
        <f t="shared" si="3"/>
        <v>829</v>
      </c>
      <c r="J16" s="57">
        <v>14</v>
      </c>
      <c r="K16" s="57">
        <v>204</v>
      </c>
      <c r="L16" s="57">
        <v>331</v>
      </c>
      <c r="M16" s="57">
        <v>126</v>
      </c>
      <c r="N16" s="57">
        <v>96</v>
      </c>
      <c r="O16" s="57">
        <v>53</v>
      </c>
      <c r="P16" s="57">
        <v>5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0</v>
      </c>
      <c r="W16" s="61"/>
      <c r="X16" s="61"/>
    </row>
    <row r="17" spans="1:24" s="59" customFormat="1" ht="16.5" customHeight="1">
      <c r="A17" s="54" t="s">
        <v>55</v>
      </c>
      <c r="B17" s="57">
        <f t="shared" si="2"/>
        <v>829</v>
      </c>
      <c r="C17" s="57">
        <v>562</v>
      </c>
      <c r="D17" s="57">
        <v>84</v>
      </c>
      <c r="E17" s="57">
        <v>90</v>
      </c>
      <c r="F17" s="57">
        <v>46</v>
      </c>
      <c r="G17" s="57">
        <v>18</v>
      </c>
      <c r="H17" s="57">
        <v>29</v>
      </c>
      <c r="I17" s="57">
        <f t="shared" si="3"/>
        <v>829</v>
      </c>
      <c r="J17" s="57">
        <v>14</v>
      </c>
      <c r="K17" s="57">
        <v>202</v>
      </c>
      <c r="L17" s="57">
        <v>334</v>
      </c>
      <c r="M17" s="57">
        <v>125</v>
      </c>
      <c r="N17" s="57">
        <v>96</v>
      </c>
      <c r="O17" s="57">
        <v>53</v>
      </c>
      <c r="P17" s="57">
        <v>5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0</v>
      </c>
      <c r="W17" s="61"/>
      <c r="X17" s="61"/>
    </row>
    <row r="18" spans="1:24" s="59" customFormat="1" ht="16.5" customHeight="1">
      <c r="A18" s="54" t="s">
        <v>56</v>
      </c>
      <c r="B18" s="57">
        <f t="shared" si="2"/>
        <v>833</v>
      </c>
      <c r="C18" s="57">
        <v>566</v>
      </c>
      <c r="D18" s="57">
        <v>84</v>
      </c>
      <c r="E18" s="57">
        <v>90</v>
      </c>
      <c r="F18" s="57">
        <v>46</v>
      </c>
      <c r="G18" s="57">
        <v>18</v>
      </c>
      <c r="H18" s="57">
        <v>29</v>
      </c>
      <c r="I18" s="57">
        <f t="shared" si="3"/>
        <v>833</v>
      </c>
      <c r="J18" s="57">
        <v>14</v>
      </c>
      <c r="K18" s="57">
        <v>202</v>
      </c>
      <c r="L18" s="57">
        <v>338</v>
      </c>
      <c r="M18" s="57">
        <v>125</v>
      </c>
      <c r="N18" s="57">
        <v>96</v>
      </c>
      <c r="O18" s="57">
        <v>53</v>
      </c>
      <c r="P18" s="57">
        <v>5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0</v>
      </c>
      <c r="W18" s="61"/>
      <c r="X18" s="61"/>
    </row>
    <row r="19" spans="1:24" s="59" customFormat="1" ht="16.5" customHeight="1">
      <c r="A19" s="54" t="s">
        <v>57</v>
      </c>
      <c r="B19" s="57">
        <f t="shared" si="2"/>
        <v>833</v>
      </c>
      <c r="C19" s="57">
        <v>566</v>
      </c>
      <c r="D19" s="57">
        <v>84</v>
      </c>
      <c r="E19" s="57">
        <v>90</v>
      </c>
      <c r="F19" s="57">
        <v>46</v>
      </c>
      <c r="G19" s="57">
        <v>18</v>
      </c>
      <c r="H19" s="57">
        <v>29</v>
      </c>
      <c r="I19" s="57">
        <f t="shared" si="3"/>
        <v>833</v>
      </c>
      <c r="J19" s="57">
        <v>14</v>
      </c>
      <c r="K19" s="57">
        <v>202</v>
      </c>
      <c r="L19" s="57">
        <v>338</v>
      </c>
      <c r="M19" s="57">
        <v>125</v>
      </c>
      <c r="N19" s="57">
        <v>96</v>
      </c>
      <c r="O19" s="57">
        <v>53</v>
      </c>
      <c r="P19" s="57">
        <v>5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0</v>
      </c>
      <c r="W19" s="61"/>
      <c r="X19" s="61"/>
    </row>
    <row r="20" spans="1:24" s="59" customFormat="1" ht="16.5" customHeight="1">
      <c r="A20" s="54" t="s">
        <v>83</v>
      </c>
      <c r="B20" s="57">
        <f t="shared" si="0"/>
        <v>833</v>
      </c>
      <c r="C20" s="57">
        <v>566</v>
      </c>
      <c r="D20" s="57">
        <v>84</v>
      </c>
      <c r="E20" s="57">
        <v>90</v>
      </c>
      <c r="F20" s="57">
        <v>46</v>
      </c>
      <c r="G20" s="57">
        <v>18</v>
      </c>
      <c r="H20" s="57">
        <v>29</v>
      </c>
      <c r="I20" s="57">
        <f t="shared" si="1"/>
        <v>833</v>
      </c>
      <c r="J20" s="57">
        <v>14</v>
      </c>
      <c r="K20" s="57">
        <v>202</v>
      </c>
      <c r="L20" s="57">
        <v>338</v>
      </c>
      <c r="M20" s="57">
        <v>125</v>
      </c>
      <c r="N20" s="57">
        <v>96</v>
      </c>
      <c r="O20" s="57">
        <v>53</v>
      </c>
      <c r="P20" s="57">
        <v>5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6.5" customHeight="1" hidden="1">
      <c r="A7" s="54" t="s">
        <v>20</v>
      </c>
      <c r="B7" s="57">
        <f aca="true" t="shared" si="0" ref="B7:B13">SUM(C7:H7)</f>
        <v>5</v>
      </c>
      <c r="C7" s="57">
        <v>5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f aca="true" t="shared" si="1" ref="I7:I13">SUM(J7:T7)</f>
        <v>5</v>
      </c>
      <c r="J7" s="57">
        <v>0</v>
      </c>
      <c r="K7" s="57">
        <v>0</v>
      </c>
      <c r="L7" s="57">
        <v>0</v>
      </c>
      <c r="M7" s="57">
        <v>5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69">
        <v>250</v>
      </c>
    </row>
    <row r="8" spans="1:22" s="59" customFormat="1" ht="16.5" customHeight="1" hidden="1">
      <c r="A8" s="54" t="s">
        <v>21</v>
      </c>
      <c r="B8" s="57">
        <f t="shared" si="0"/>
        <v>5</v>
      </c>
      <c r="C8" s="57">
        <v>5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f t="shared" si="1"/>
        <v>5</v>
      </c>
      <c r="J8" s="57">
        <v>0</v>
      </c>
      <c r="K8" s="57">
        <v>0</v>
      </c>
      <c r="L8" s="57">
        <v>0</v>
      </c>
      <c r="M8" s="57">
        <v>5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69">
        <v>250</v>
      </c>
    </row>
    <row r="9" spans="1:24" s="59" customFormat="1" ht="16.5" customHeight="1" hidden="1">
      <c r="A9" s="54" t="s">
        <v>22</v>
      </c>
      <c r="B9" s="57">
        <f t="shared" si="0"/>
        <v>5</v>
      </c>
      <c r="C9" s="57">
        <v>5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f t="shared" si="1"/>
        <v>5</v>
      </c>
      <c r="J9" s="57">
        <v>0</v>
      </c>
      <c r="K9" s="57">
        <v>0</v>
      </c>
      <c r="L9" s="57">
        <v>0</v>
      </c>
      <c r="M9" s="57">
        <v>4</v>
      </c>
      <c r="N9" s="57">
        <v>0</v>
      </c>
      <c r="O9" s="57">
        <v>0</v>
      </c>
      <c r="P9" s="57">
        <v>0</v>
      </c>
      <c r="Q9" s="57">
        <v>1</v>
      </c>
      <c r="R9" s="57">
        <v>0</v>
      </c>
      <c r="S9" s="57">
        <v>0</v>
      </c>
      <c r="T9" s="57">
        <v>0</v>
      </c>
      <c r="U9" s="57">
        <v>0</v>
      </c>
      <c r="V9" s="60">
        <v>250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5</v>
      </c>
      <c r="C10" s="57">
        <v>5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f t="shared" si="1"/>
        <v>5</v>
      </c>
      <c r="J10" s="57">
        <v>0</v>
      </c>
      <c r="K10" s="57">
        <v>0</v>
      </c>
      <c r="L10" s="57">
        <v>0</v>
      </c>
      <c r="M10" s="57">
        <v>4</v>
      </c>
      <c r="N10" s="57">
        <v>0</v>
      </c>
      <c r="O10" s="57">
        <v>0</v>
      </c>
      <c r="P10" s="57">
        <v>0</v>
      </c>
      <c r="Q10" s="57">
        <v>1</v>
      </c>
      <c r="R10" s="57">
        <v>0</v>
      </c>
      <c r="S10" s="57">
        <v>0</v>
      </c>
      <c r="T10" s="57">
        <v>0</v>
      </c>
      <c r="U10" s="57">
        <v>0</v>
      </c>
      <c r="V10" s="60">
        <v>250</v>
      </c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6</v>
      </c>
      <c r="C11" s="57">
        <v>5</v>
      </c>
      <c r="D11" s="57">
        <v>0</v>
      </c>
      <c r="E11" s="57">
        <v>0</v>
      </c>
      <c r="F11" s="57">
        <v>1</v>
      </c>
      <c r="G11" s="57">
        <v>0</v>
      </c>
      <c r="H11" s="57">
        <v>0</v>
      </c>
      <c r="I11" s="57">
        <f t="shared" si="1"/>
        <v>6</v>
      </c>
      <c r="J11" s="57">
        <v>0</v>
      </c>
      <c r="K11" s="57">
        <v>1</v>
      </c>
      <c r="L11" s="57">
        <v>3</v>
      </c>
      <c r="M11" s="57">
        <v>1</v>
      </c>
      <c r="N11" s="57">
        <v>0</v>
      </c>
      <c r="O11" s="57">
        <v>1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60">
        <v>250</v>
      </c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6</v>
      </c>
      <c r="C12" s="57">
        <v>5</v>
      </c>
      <c r="D12" s="57">
        <v>0</v>
      </c>
      <c r="E12" s="57">
        <v>0</v>
      </c>
      <c r="F12" s="57">
        <v>1</v>
      </c>
      <c r="G12" s="57">
        <v>0</v>
      </c>
      <c r="H12" s="57">
        <v>0</v>
      </c>
      <c r="I12" s="57">
        <f>SUM(J12:T12)</f>
        <v>6</v>
      </c>
      <c r="J12" s="57">
        <v>0</v>
      </c>
      <c r="K12" s="57">
        <v>1</v>
      </c>
      <c r="L12" s="57">
        <v>3</v>
      </c>
      <c r="M12" s="57">
        <v>1</v>
      </c>
      <c r="N12" s="57">
        <v>0</v>
      </c>
      <c r="O12" s="57">
        <v>1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60">
        <v>296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6</v>
      </c>
      <c r="C13" s="57">
        <v>5</v>
      </c>
      <c r="D13" s="57">
        <v>0</v>
      </c>
      <c r="E13" s="57">
        <v>0</v>
      </c>
      <c r="F13" s="57">
        <v>1</v>
      </c>
      <c r="G13" s="57">
        <v>0</v>
      </c>
      <c r="H13" s="57">
        <v>0</v>
      </c>
      <c r="I13" s="57">
        <f t="shared" si="1"/>
        <v>6</v>
      </c>
      <c r="J13" s="57">
        <v>0</v>
      </c>
      <c r="K13" s="57">
        <v>1</v>
      </c>
      <c r="L13" s="57">
        <v>3</v>
      </c>
      <c r="M13" s="57">
        <v>1</v>
      </c>
      <c r="N13" s="57">
        <v>0</v>
      </c>
      <c r="O13" s="57">
        <v>1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296</v>
      </c>
      <c r="W13" s="61"/>
      <c r="X13" s="61"/>
    </row>
    <row r="14" spans="1:24" s="59" customFormat="1" ht="16.5" customHeight="1" hidden="1">
      <c r="A14" s="54" t="s">
        <v>36</v>
      </c>
      <c r="B14" s="57">
        <f aca="true" t="shared" si="2" ref="B14:B20">SUM(C14:H14)</f>
        <v>6</v>
      </c>
      <c r="C14" s="57">
        <v>5</v>
      </c>
      <c r="D14" s="57">
        <v>0</v>
      </c>
      <c r="E14" s="57">
        <v>0</v>
      </c>
      <c r="F14" s="57">
        <v>1</v>
      </c>
      <c r="G14" s="57">
        <v>0</v>
      </c>
      <c r="H14" s="57">
        <v>0</v>
      </c>
      <c r="I14" s="57">
        <f aca="true" t="shared" si="3" ref="I14:I20">SUM(J14:T14)</f>
        <v>6</v>
      </c>
      <c r="J14" s="57">
        <v>0</v>
      </c>
      <c r="K14" s="57">
        <v>1</v>
      </c>
      <c r="L14" s="57">
        <v>3</v>
      </c>
      <c r="M14" s="57">
        <v>1</v>
      </c>
      <c r="N14" s="57">
        <v>0</v>
      </c>
      <c r="O14" s="57">
        <v>1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296</v>
      </c>
      <c r="W14" s="61"/>
      <c r="X14" s="61"/>
    </row>
    <row r="15" spans="1:24" s="59" customFormat="1" ht="16.5" customHeight="1" hidden="1">
      <c r="A15" s="54" t="s">
        <v>53</v>
      </c>
      <c r="B15" s="57">
        <f t="shared" si="2"/>
        <v>6</v>
      </c>
      <c r="C15" s="57">
        <v>5</v>
      </c>
      <c r="D15" s="57">
        <v>0</v>
      </c>
      <c r="E15" s="57">
        <v>0</v>
      </c>
      <c r="F15" s="57">
        <v>1</v>
      </c>
      <c r="G15" s="57">
        <v>0</v>
      </c>
      <c r="H15" s="57">
        <v>0</v>
      </c>
      <c r="I15" s="57">
        <f t="shared" si="3"/>
        <v>6</v>
      </c>
      <c r="J15" s="57">
        <v>0</v>
      </c>
      <c r="K15" s="57">
        <v>1</v>
      </c>
      <c r="L15" s="57">
        <v>3</v>
      </c>
      <c r="M15" s="57">
        <v>1</v>
      </c>
      <c r="N15" s="57">
        <v>0</v>
      </c>
      <c r="O15" s="57">
        <v>1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296</v>
      </c>
      <c r="W15" s="61"/>
      <c r="X15" s="61"/>
    </row>
    <row r="16" spans="1:24" s="59" customFormat="1" ht="16.5" customHeight="1">
      <c r="A16" s="54" t="s">
        <v>54</v>
      </c>
      <c r="B16" s="57">
        <f t="shared" si="2"/>
        <v>6</v>
      </c>
      <c r="C16" s="57">
        <v>5</v>
      </c>
      <c r="D16" s="57">
        <v>0</v>
      </c>
      <c r="E16" s="57">
        <v>0</v>
      </c>
      <c r="F16" s="57">
        <v>1</v>
      </c>
      <c r="G16" s="57">
        <v>0</v>
      </c>
      <c r="H16" s="57">
        <v>0</v>
      </c>
      <c r="I16" s="57">
        <f t="shared" si="3"/>
        <v>6</v>
      </c>
      <c r="J16" s="57">
        <v>0</v>
      </c>
      <c r="K16" s="57">
        <v>1</v>
      </c>
      <c r="L16" s="57">
        <v>3</v>
      </c>
      <c r="M16" s="57">
        <v>1</v>
      </c>
      <c r="N16" s="57">
        <v>0</v>
      </c>
      <c r="O16" s="57">
        <v>1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296</v>
      </c>
      <c r="W16" s="61"/>
      <c r="X16" s="61"/>
    </row>
    <row r="17" spans="1:24" s="59" customFormat="1" ht="16.5" customHeight="1">
      <c r="A17" s="54" t="s">
        <v>55</v>
      </c>
      <c r="B17" s="57">
        <f t="shared" si="2"/>
        <v>7</v>
      </c>
      <c r="C17" s="57">
        <v>6</v>
      </c>
      <c r="D17" s="57">
        <v>0</v>
      </c>
      <c r="E17" s="57">
        <v>0</v>
      </c>
      <c r="F17" s="57">
        <v>1</v>
      </c>
      <c r="G17" s="57">
        <v>0</v>
      </c>
      <c r="H17" s="57">
        <v>0</v>
      </c>
      <c r="I17" s="57">
        <f t="shared" si="3"/>
        <v>7</v>
      </c>
      <c r="J17" s="57">
        <v>0</v>
      </c>
      <c r="K17" s="57">
        <v>1</v>
      </c>
      <c r="L17" s="57">
        <v>3</v>
      </c>
      <c r="M17" s="57">
        <v>1</v>
      </c>
      <c r="N17" s="57">
        <v>1</v>
      </c>
      <c r="O17" s="57">
        <v>1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316</v>
      </c>
      <c r="W17" s="61"/>
      <c r="X17" s="61"/>
    </row>
    <row r="18" spans="1:24" s="59" customFormat="1" ht="16.5" customHeight="1">
      <c r="A18" s="54" t="s">
        <v>56</v>
      </c>
      <c r="B18" s="57">
        <f t="shared" si="2"/>
        <v>8</v>
      </c>
      <c r="C18" s="57">
        <v>6</v>
      </c>
      <c r="D18" s="57">
        <v>1</v>
      </c>
      <c r="E18" s="57">
        <v>0</v>
      </c>
      <c r="F18" s="57">
        <v>1</v>
      </c>
      <c r="G18" s="57">
        <v>0</v>
      </c>
      <c r="H18" s="57">
        <v>0</v>
      </c>
      <c r="I18" s="57">
        <f t="shared" si="3"/>
        <v>8</v>
      </c>
      <c r="J18" s="57">
        <v>0</v>
      </c>
      <c r="K18" s="57">
        <v>1</v>
      </c>
      <c r="L18" s="57">
        <v>3</v>
      </c>
      <c r="M18" s="57">
        <v>1</v>
      </c>
      <c r="N18" s="57">
        <v>2</v>
      </c>
      <c r="O18" s="57">
        <v>1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348</v>
      </c>
      <c r="W18" s="61"/>
      <c r="X18" s="61"/>
    </row>
    <row r="19" spans="1:24" s="59" customFormat="1" ht="16.5" customHeight="1">
      <c r="A19" s="54" t="s">
        <v>57</v>
      </c>
      <c r="B19" s="57">
        <f>SUM(C19:H19)</f>
        <v>8</v>
      </c>
      <c r="C19" s="57">
        <v>6</v>
      </c>
      <c r="D19" s="57">
        <v>1</v>
      </c>
      <c r="E19" s="57">
        <v>0</v>
      </c>
      <c r="F19" s="57">
        <v>1</v>
      </c>
      <c r="G19" s="57">
        <v>0</v>
      </c>
      <c r="H19" s="57">
        <v>0</v>
      </c>
      <c r="I19" s="57">
        <f>SUM(J19:T19)</f>
        <v>8</v>
      </c>
      <c r="J19" s="57">
        <v>0</v>
      </c>
      <c r="K19" s="57">
        <v>1</v>
      </c>
      <c r="L19" s="57">
        <v>3</v>
      </c>
      <c r="M19" s="57">
        <v>1</v>
      </c>
      <c r="N19" s="57">
        <v>2</v>
      </c>
      <c r="O19" s="57">
        <v>1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0</v>
      </c>
      <c r="W19" s="61"/>
      <c r="X19" s="61"/>
    </row>
    <row r="20" spans="1:24" s="59" customFormat="1" ht="16.5" customHeight="1">
      <c r="A20" s="54" t="s">
        <v>83</v>
      </c>
      <c r="B20" s="57">
        <f t="shared" si="2"/>
        <v>9</v>
      </c>
      <c r="C20" s="57">
        <v>6</v>
      </c>
      <c r="D20" s="57">
        <v>1</v>
      </c>
      <c r="E20" s="57">
        <v>0</v>
      </c>
      <c r="F20" s="57">
        <v>2</v>
      </c>
      <c r="G20" s="57">
        <v>0</v>
      </c>
      <c r="H20" s="57">
        <v>0</v>
      </c>
      <c r="I20" s="57">
        <f t="shared" si="3"/>
        <v>9</v>
      </c>
      <c r="J20" s="57">
        <v>0</v>
      </c>
      <c r="K20" s="57">
        <v>1</v>
      </c>
      <c r="L20" s="57">
        <v>3</v>
      </c>
      <c r="M20" s="57">
        <v>1</v>
      </c>
      <c r="N20" s="57">
        <v>2</v>
      </c>
      <c r="O20" s="57">
        <v>2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37</v>
      </c>
      <c r="V20" s="60">
        <v>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98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6.5" customHeight="1" hidden="1">
      <c r="A7" s="54" t="s">
        <v>20</v>
      </c>
      <c r="B7" s="57">
        <f aca="true" t="shared" si="0" ref="B7:B16">SUM(C7:H7)</f>
        <v>10</v>
      </c>
      <c r="C7" s="57">
        <v>4</v>
      </c>
      <c r="D7" s="57">
        <v>5</v>
      </c>
      <c r="E7" s="57">
        <v>0</v>
      </c>
      <c r="F7" s="57">
        <v>1</v>
      </c>
      <c r="G7" s="57">
        <v>0</v>
      </c>
      <c r="H7" s="57">
        <v>0</v>
      </c>
      <c r="I7" s="57">
        <f aca="true" t="shared" si="1" ref="I7:I13">SUM(J7:T7)</f>
        <v>10</v>
      </c>
      <c r="J7" s="57">
        <v>1</v>
      </c>
      <c r="K7" s="57">
        <v>0</v>
      </c>
      <c r="L7" s="57">
        <v>4</v>
      </c>
      <c r="M7" s="57">
        <v>2</v>
      </c>
      <c r="N7" s="57">
        <v>2</v>
      </c>
      <c r="O7" s="57">
        <v>1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69">
        <v>166</v>
      </c>
    </row>
    <row r="8" spans="1:22" s="59" customFormat="1" ht="16.5" customHeight="1" hidden="1">
      <c r="A8" s="54" t="s">
        <v>21</v>
      </c>
      <c r="B8" s="57">
        <f t="shared" si="0"/>
        <v>11</v>
      </c>
      <c r="C8" s="57">
        <v>4</v>
      </c>
      <c r="D8" s="57">
        <v>5</v>
      </c>
      <c r="E8" s="57">
        <v>0</v>
      </c>
      <c r="F8" s="57">
        <v>1</v>
      </c>
      <c r="G8" s="57">
        <v>0</v>
      </c>
      <c r="H8" s="57">
        <v>1</v>
      </c>
      <c r="I8" s="57">
        <f t="shared" si="1"/>
        <v>11</v>
      </c>
      <c r="J8" s="57">
        <v>1</v>
      </c>
      <c r="K8" s="57">
        <v>0</v>
      </c>
      <c r="L8" s="57">
        <v>4</v>
      </c>
      <c r="M8" s="57">
        <v>3</v>
      </c>
      <c r="N8" s="57">
        <v>2</v>
      </c>
      <c r="O8" s="57">
        <v>1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69">
        <v>176</v>
      </c>
    </row>
    <row r="9" spans="1:24" s="59" customFormat="1" ht="16.5" customHeight="1" hidden="1">
      <c r="A9" s="54" t="s">
        <v>22</v>
      </c>
      <c r="B9" s="57">
        <f t="shared" si="0"/>
        <v>11</v>
      </c>
      <c r="C9" s="57">
        <v>4</v>
      </c>
      <c r="D9" s="57">
        <v>5</v>
      </c>
      <c r="E9" s="57">
        <v>0</v>
      </c>
      <c r="F9" s="57">
        <v>1</v>
      </c>
      <c r="G9" s="57">
        <v>0</v>
      </c>
      <c r="H9" s="57">
        <v>1</v>
      </c>
      <c r="I9" s="57">
        <f t="shared" si="1"/>
        <v>11</v>
      </c>
      <c r="J9" s="57">
        <v>1</v>
      </c>
      <c r="K9" s="57">
        <v>0</v>
      </c>
      <c r="L9" s="57">
        <v>4</v>
      </c>
      <c r="M9" s="57">
        <v>3</v>
      </c>
      <c r="N9" s="57">
        <v>2</v>
      </c>
      <c r="O9" s="57">
        <v>1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60">
        <v>176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11</v>
      </c>
      <c r="C10" s="57">
        <v>4</v>
      </c>
      <c r="D10" s="57">
        <v>5</v>
      </c>
      <c r="E10" s="57">
        <v>0</v>
      </c>
      <c r="F10" s="57">
        <v>1</v>
      </c>
      <c r="G10" s="57">
        <v>0</v>
      </c>
      <c r="H10" s="57">
        <v>1</v>
      </c>
      <c r="I10" s="57">
        <f t="shared" si="1"/>
        <v>11</v>
      </c>
      <c r="J10" s="57">
        <v>1</v>
      </c>
      <c r="K10" s="57">
        <v>0</v>
      </c>
      <c r="L10" s="57">
        <v>4</v>
      </c>
      <c r="M10" s="57">
        <v>3</v>
      </c>
      <c r="N10" s="57">
        <v>2</v>
      </c>
      <c r="O10" s="57">
        <v>1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60">
        <v>176</v>
      </c>
      <c r="W10" s="61"/>
      <c r="X10" s="61"/>
    </row>
    <row r="11" spans="1:24" s="59" customFormat="1" ht="16.5" customHeight="1" hidden="1">
      <c r="A11" s="62" t="s">
        <v>41</v>
      </c>
      <c r="B11" s="57">
        <f t="shared" si="0"/>
        <v>11</v>
      </c>
      <c r="C11" s="57">
        <v>4</v>
      </c>
      <c r="D11" s="57">
        <v>5</v>
      </c>
      <c r="E11" s="57">
        <v>0</v>
      </c>
      <c r="F11" s="57">
        <v>1</v>
      </c>
      <c r="G11" s="57">
        <v>0</v>
      </c>
      <c r="H11" s="57">
        <v>1</v>
      </c>
      <c r="I11" s="57">
        <f t="shared" si="1"/>
        <v>11</v>
      </c>
      <c r="J11" s="57">
        <v>1</v>
      </c>
      <c r="K11" s="57">
        <v>0</v>
      </c>
      <c r="L11" s="57">
        <v>4</v>
      </c>
      <c r="M11" s="57">
        <v>3</v>
      </c>
      <c r="N11" s="57">
        <v>2</v>
      </c>
      <c r="O11" s="57">
        <v>1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60">
        <v>176</v>
      </c>
      <c r="W11" s="61"/>
      <c r="X11" s="61"/>
    </row>
    <row r="12" spans="1:24" s="59" customFormat="1" ht="16.5" customHeight="1" hidden="1">
      <c r="A12" s="62" t="s">
        <v>42</v>
      </c>
      <c r="B12" s="57">
        <f>SUM(C12:H12)</f>
        <v>11</v>
      </c>
      <c r="C12" s="57">
        <v>4</v>
      </c>
      <c r="D12" s="57">
        <v>5</v>
      </c>
      <c r="E12" s="57">
        <v>0</v>
      </c>
      <c r="F12" s="57">
        <v>1</v>
      </c>
      <c r="G12" s="57">
        <v>0</v>
      </c>
      <c r="H12" s="57">
        <v>1</v>
      </c>
      <c r="I12" s="57">
        <f>SUM(J12:T12)</f>
        <v>11</v>
      </c>
      <c r="J12" s="57">
        <v>1</v>
      </c>
      <c r="K12" s="57">
        <v>0</v>
      </c>
      <c r="L12" s="57">
        <v>4</v>
      </c>
      <c r="M12" s="57">
        <v>3</v>
      </c>
      <c r="N12" s="57">
        <v>2</v>
      </c>
      <c r="O12" s="57">
        <v>1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60">
        <v>182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11</v>
      </c>
      <c r="C13" s="57">
        <v>4</v>
      </c>
      <c r="D13" s="57">
        <v>5</v>
      </c>
      <c r="E13" s="57">
        <v>0</v>
      </c>
      <c r="F13" s="57">
        <v>1</v>
      </c>
      <c r="G13" s="57">
        <v>0</v>
      </c>
      <c r="H13" s="57">
        <v>1</v>
      </c>
      <c r="I13" s="57">
        <f t="shared" si="1"/>
        <v>11</v>
      </c>
      <c r="J13" s="57">
        <v>1</v>
      </c>
      <c r="K13" s="57">
        <v>0</v>
      </c>
      <c r="L13" s="57">
        <v>4</v>
      </c>
      <c r="M13" s="57">
        <v>3</v>
      </c>
      <c r="N13" s="57">
        <v>2</v>
      </c>
      <c r="O13" s="57">
        <v>1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182</v>
      </c>
      <c r="W13" s="61"/>
      <c r="X13" s="61"/>
    </row>
    <row r="14" spans="1:24" s="59" customFormat="1" ht="16.5" customHeight="1" hidden="1">
      <c r="A14" s="54" t="s">
        <v>36</v>
      </c>
      <c r="B14" s="57">
        <f t="shared" si="0"/>
        <v>11</v>
      </c>
      <c r="C14" s="57">
        <v>4</v>
      </c>
      <c r="D14" s="57">
        <v>5</v>
      </c>
      <c r="E14" s="57">
        <v>0</v>
      </c>
      <c r="F14" s="57">
        <v>1</v>
      </c>
      <c r="G14" s="57">
        <v>0</v>
      </c>
      <c r="H14" s="57">
        <v>1</v>
      </c>
      <c r="I14" s="57">
        <v>11</v>
      </c>
      <c r="J14" s="57">
        <v>1</v>
      </c>
      <c r="K14" s="57">
        <v>0</v>
      </c>
      <c r="L14" s="57">
        <v>4</v>
      </c>
      <c r="M14" s="57">
        <v>3</v>
      </c>
      <c r="N14" s="57">
        <v>2</v>
      </c>
      <c r="O14" s="57">
        <v>1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182</v>
      </c>
      <c r="W14" s="61"/>
      <c r="X14" s="61"/>
    </row>
    <row r="15" spans="1:24" s="59" customFormat="1" ht="16.5" customHeight="1" hidden="1">
      <c r="A15" s="54" t="s">
        <v>53</v>
      </c>
      <c r="B15" s="57">
        <f t="shared" si="0"/>
        <v>11</v>
      </c>
      <c r="C15" s="57">
        <v>4</v>
      </c>
      <c r="D15" s="57">
        <v>5</v>
      </c>
      <c r="E15" s="57">
        <v>0</v>
      </c>
      <c r="F15" s="57">
        <v>1</v>
      </c>
      <c r="G15" s="57">
        <v>0</v>
      </c>
      <c r="H15" s="57">
        <v>1</v>
      </c>
      <c r="I15" s="57">
        <v>11</v>
      </c>
      <c r="J15" s="57">
        <v>1</v>
      </c>
      <c r="K15" s="57">
        <v>0</v>
      </c>
      <c r="L15" s="57">
        <v>4</v>
      </c>
      <c r="M15" s="57">
        <v>3</v>
      </c>
      <c r="N15" s="57">
        <v>2</v>
      </c>
      <c r="O15" s="57">
        <v>1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182</v>
      </c>
      <c r="W15" s="61"/>
      <c r="X15" s="61"/>
    </row>
    <row r="16" spans="1:24" s="59" customFormat="1" ht="16.5" customHeight="1">
      <c r="A16" s="54" t="s">
        <v>54</v>
      </c>
      <c r="B16" s="57">
        <f t="shared" si="0"/>
        <v>11</v>
      </c>
      <c r="C16" s="57">
        <v>4</v>
      </c>
      <c r="D16" s="57">
        <v>5</v>
      </c>
      <c r="E16" s="57">
        <v>0</v>
      </c>
      <c r="F16" s="57">
        <v>1</v>
      </c>
      <c r="G16" s="57">
        <v>0</v>
      </c>
      <c r="H16" s="57">
        <v>1</v>
      </c>
      <c r="I16" s="57">
        <v>11</v>
      </c>
      <c r="J16" s="57">
        <v>1</v>
      </c>
      <c r="K16" s="57">
        <v>0</v>
      </c>
      <c r="L16" s="57">
        <v>4</v>
      </c>
      <c r="M16" s="57">
        <v>3</v>
      </c>
      <c r="N16" s="57">
        <v>2</v>
      </c>
      <c r="O16" s="57">
        <v>1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182</v>
      </c>
      <c r="W16" s="61"/>
      <c r="X16" s="61"/>
    </row>
    <row r="17" spans="1:24" s="59" customFormat="1" ht="16.5" customHeight="1">
      <c r="A17" s="54" t="s">
        <v>55</v>
      </c>
      <c r="B17" s="57">
        <f>SUM(C17:H17)</f>
        <v>11</v>
      </c>
      <c r="C17" s="57">
        <v>4</v>
      </c>
      <c r="D17" s="57">
        <v>5</v>
      </c>
      <c r="E17" s="57">
        <v>0</v>
      </c>
      <c r="F17" s="57">
        <v>1</v>
      </c>
      <c r="G17" s="57">
        <v>0</v>
      </c>
      <c r="H17" s="57">
        <v>1</v>
      </c>
      <c r="I17" s="57">
        <v>11</v>
      </c>
      <c r="J17" s="57">
        <v>1</v>
      </c>
      <c r="K17" s="57">
        <v>0</v>
      </c>
      <c r="L17" s="57">
        <v>4</v>
      </c>
      <c r="M17" s="57">
        <v>3</v>
      </c>
      <c r="N17" s="57">
        <v>2</v>
      </c>
      <c r="O17" s="57">
        <v>1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181</v>
      </c>
      <c r="W17" s="61"/>
      <c r="X17" s="61"/>
    </row>
    <row r="18" spans="1:24" s="59" customFormat="1" ht="16.5" customHeight="1">
      <c r="A18" s="54" t="s">
        <v>56</v>
      </c>
      <c r="B18" s="57">
        <f>SUM(C18:H18)</f>
        <v>11</v>
      </c>
      <c r="C18" s="57">
        <v>4</v>
      </c>
      <c r="D18" s="57">
        <v>5</v>
      </c>
      <c r="E18" s="57">
        <v>0</v>
      </c>
      <c r="F18" s="57">
        <v>1</v>
      </c>
      <c r="G18" s="57">
        <v>0</v>
      </c>
      <c r="H18" s="57">
        <v>1</v>
      </c>
      <c r="I18" s="57">
        <v>11</v>
      </c>
      <c r="J18" s="57">
        <v>1</v>
      </c>
      <c r="K18" s="57">
        <v>0</v>
      </c>
      <c r="L18" s="57">
        <v>4</v>
      </c>
      <c r="M18" s="57">
        <v>3</v>
      </c>
      <c r="N18" s="57">
        <v>2</v>
      </c>
      <c r="O18" s="57">
        <v>1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182</v>
      </c>
      <c r="W18" s="61"/>
      <c r="X18" s="61"/>
    </row>
    <row r="19" spans="1:24" s="59" customFormat="1" ht="16.5" customHeight="1">
      <c r="A19" s="54" t="s">
        <v>57</v>
      </c>
      <c r="B19" s="57">
        <f>SUM(C19:H19)</f>
        <v>11</v>
      </c>
      <c r="C19" s="57">
        <v>4</v>
      </c>
      <c r="D19" s="57">
        <v>5</v>
      </c>
      <c r="E19" s="57">
        <v>0</v>
      </c>
      <c r="F19" s="57">
        <v>1</v>
      </c>
      <c r="G19" s="57">
        <v>0</v>
      </c>
      <c r="H19" s="57">
        <v>1</v>
      </c>
      <c r="I19" s="57">
        <v>11</v>
      </c>
      <c r="J19" s="57">
        <v>1</v>
      </c>
      <c r="K19" s="57">
        <v>0</v>
      </c>
      <c r="L19" s="57">
        <v>4</v>
      </c>
      <c r="M19" s="57">
        <v>3</v>
      </c>
      <c r="N19" s="57">
        <v>2</v>
      </c>
      <c r="O19" s="57">
        <v>1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182</v>
      </c>
      <c r="W19" s="61"/>
      <c r="X19" s="61"/>
    </row>
    <row r="20" spans="1:24" s="59" customFormat="1" ht="16.5" customHeight="1">
      <c r="A20" s="54" t="s">
        <v>83</v>
      </c>
      <c r="B20" s="57">
        <f>SUM(C20:H20)</f>
        <v>11</v>
      </c>
      <c r="C20" s="57">
        <v>4</v>
      </c>
      <c r="D20" s="57">
        <v>5</v>
      </c>
      <c r="E20" s="57">
        <v>0</v>
      </c>
      <c r="F20" s="57">
        <v>1</v>
      </c>
      <c r="G20" s="57">
        <v>0</v>
      </c>
      <c r="H20" s="57">
        <v>1</v>
      </c>
      <c r="I20" s="57">
        <v>11</v>
      </c>
      <c r="J20" s="57">
        <v>1</v>
      </c>
      <c r="K20" s="57">
        <v>0</v>
      </c>
      <c r="L20" s="57">
        <v>4</v>
      </c>
      <c r="M20" s="57">
        <v>3</v>
      </c>
      <c r="N20" s="57">
        <v>2</v>
      </c>
      <c r="O20" s="57">
        <v>1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182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1:22" s="59" customFormat="1" ht="16.5" customHeight="1" hidden="1">
      <c r="A7" s="54" t="s">
        <v>20</v>
      </c>
      <c r="B7" s="57">
        <f aca="true" t="shared" si="0" ref="B7:B13">SUM(C7:H7)</f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f aca="true" t="shared" si="1" ref="I7:I13">SUM(J7:T7)</f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8">
        <v>0</v>
      </c>
    </row>
    <row r="8" spans="1:22" s="59" customFormat="1" ht="16.5" customHeight="1" hidden="1">
      <c r="A8" s="54" t="s">
        <v>21</v>
      </c>
      <c r="B8" s="57">
        <f t="shared" si="0"/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f t="shared" si="1"/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8">
        <v>0</v>
      </c>
    </row>
    <row r="9" spans="1:24" s="59" customFormat="1" ht="16.5" customHeight="1" hidden="1">
      <c r="A9" s="54" t="s">
        <v>22</v>
      </c>
      <c r="B9" s="57">
        <f t="shared" si="0"/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f t="shared" si="1"/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60">
        <v>0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f t="shared" si="1"/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60">
        <v>0</v>
      </c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f t="shared" si="1"/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60">
        <v>0</v>
      </c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f>SUM(J12:T12)</f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60">
        <v>0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f t="shared" si="1"/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0</v>
      </c>
      <c r="W13" s="61"/>
      <c r="X13" s="61"/>
    </row>
    <row r="14" spans="1:24" s="59" customFormat="1" ht="16.5" customHeight="1" hidden="1">
      <c r="A14" s="54" t="s">
        <v>36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0</v>
      </c>
      <c r="W14" s="61"/>
      <c r="X14" s="61"/>
    </row>
    <row r="15" spans="1:24" s="59" customFormat="1" ht="16.5" customHeight="1" hidden="1">
      <c r="A15" s="54" t="s">
        <v>53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0</v>
      </c>
      <c r="W15" s="61"/>
      <c r="X15" s="61"/>
    </row>
    <row r="16" spans="1:24" s="59" customFormat="1" ht="16.5" customHeight="1">
      <c r="A16" s="54" t="s">
        <v>54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0</v>
      </c>
      <c r="W16" s="61"/>
      <c r="X16" s="61"/>
    </row>
    <row r="17" spans="1:24" s="59" customFormat="1" ht="16.5" customHeight="1">
      <c r="A17" s="54" t="s">
        <v>55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0</v>
      </c>
      <c r="W17" s="61"/>
      <c r="X17" s="61"/>
    </row>
    <row r="18" spans="1:24" s="59" customFormat="1" ht="16.5" customHeight="1">
      <c r="A18" s="54" t="s">
        <v>56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0</v>
      </c>
      <c r="W18" s="61"/>
      <c r="X18" s="61"/>
    </row>
    <row r="19" spans="1:24" s="59" customFormat="1" ht="16.5" customHeight="1">
      <c r="A19" s="54" t="s">
        <v>57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0</v>
      </c>
      <c r="W19" s="61"/>
      <c r="X19" s="61"/>
    </row>
    <row r="20" spans="1:24" s="59" customFormat="1" ht="16.5" customHeight="1">
      <c r="A20" s="54" t="s">
        <v>83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1:22" s="59" customFormat="1" ht="16.5" customHeight="1" hidden="1">
      <c r="A7" s="54" t="s">
        <v>20</v>
      </c>
      <c r="B7" s="57">
        <f aca="true" t="shared" si="0" ref="B7:B13">SUM(C7:H7)</f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f aca="true" t="shared" si="1" ref="I7:I13">SUM(J7:T7)</f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8">
        <v>0</v>
      </c>
    </row>
    <row r="8" spans="1:22" s="59" customFormat="1" ht="16.5" customHeight="1" hidden="1">
      <c r="A8" s="54" t="s">
        <v>21</v>
      </c>
      <c r="B8" s="57">
        <f t="shared" si="0"/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f t="shared" si="1"/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8">
        <v>0</v>
      </c>
    </row>
    <row r="9" spans="1:24" s="59" customFormat="1" ht="16.5" customHeight="1" hidden="1">
      <c r="A9" s="54" t="s">
        <v>22</v>
      </c>
      <c r="B9" s="57">
        <f t="shared" si="0"/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f t="shared" si="1"/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60">
        <v>0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f t="shared" si="1"/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60">
        <v>0</v>
      </c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f t="shared" si="1"/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60">
        <v>0</v>
      </c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f>SUM(J12:T12)</f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60">
        <v>0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f t="shared" si="1"/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0</v>
      </c>
      <c r="W13" s="61"/>
      <c r="X13" s="61"/>
    </row>
    <row r="14" spans="1:24" s="59" customFormat="1" ht="16.5" customHeight="1" hidden="1">
      <c r="A14" s="54" t="s">
        <v>36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0</v>
      </c>
      <c r="W14" s="61"/>
      <c r="X14" s="61"/>
    </row>
    <row r="15" spans="1:24" s="59" customFormat="1" ht="16.5" customHeight="1" hidden="1">
      <c r="A15" s="54" t="s">
        <v>53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0</v>
      </c>
      <c r="W15" s="61"/>
      <c r="X15" s="61"/>
    </row>
    <row r="16" spans="1:24" s="59" customFormat="1" ht="16.5" customHeight="1">
      <c r="A16" s="54" t="s">
        <v>54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0</v>
      </c>
      <c r="W16" s="61"/>
      <c r="X16" s="61"/>
    </row>
    <row r="17" spans="1:24" s="59" customFormat="1" ht="16.5" customHeight="1">
      <c r="A17" s="54" t="s">
        <v>55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0</v>
      </c>
      <c r="W17" s="61"/>
      <c r="X17" s="61"/>
    </row>
    <row r="18" spans="1:24" s="59" customFormat="1" ht="16.5" customHeight="1">
      <c r="A18" s="54" t="s">
        <v>56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0</v>
      </c>
      <c r="W18" s="61"/>
      <c r="X18" s="61"/>
    </row>
    <row r="19" spans="1:24" s="59" customFormat="1" ht="16.5" customHeight="1">
      <c r="A19" s="54" t="s">
        <v>57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0</v>
      </c>
      <c r="W19" s="61"/>
      <c r="X19" s="61"/>
    </row>
    <row r="20" spans="1:24" s="59" customFormat="1" ht="16.5" customHeight="1">
      <c r="A20" s="54" t="s">
        <v>83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</sheetData>
  <printOptions/>
  <pageMargins left="0.7480314960629921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6.5" customHeight="1" hidden="1">
      <c r="A7" s="54" t="s">
        <v>20</v>
      </c>
      <c r="B7" s="57">
        <f>SUM(C7:H7)</f>
        <v>7</v>
      </c>
      <c r="C7" s="57">
        <v>2</v>
      </c>
      <c r="D7" s="57">
        <v>1</v>
      </c>
      <c r="E7" s="57">
        <v>4</v>
      </c>
      <c r="F7" s="57">
        <v>0</v>
      </c>
      <c r="G7" s="57">
        <v>0</v>
      </c>
      <c r="H7" s="57">
        <v>0</v>
      </c>
      <c r="I7" s="57">
        <f>SUM(J7:T7)</f>
        <v>7</v>
      </c>
      <c r="J7" s="57">
        <v>2</v>
      </c>
      <c r="K7" s="57">
        <v>5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69">
        <v>130</v>
      </c>
    </row>
    <row r="8" spans="1:22" s="59" customFormat="1" ht="16.5" customHeight="1" hidden="1">
      <c r="A8" s="54" t="s">
        <v>21</v>
      </c>
      <c r="B8" s="57">
        <f>SUM(C8:H8)</f>
        <v>7</v>
      </c>
      <c r="C8" s="57">
        <v>2</v>
      </c>
      <c r="D8" s="57">
        <v>1</v>
      </c>
      <c r="E8" s="57">
        <v>4</v>
      </c>
      <c r="F8" s="57">
        <v>0</v>
      </c>
      <c r="G8" s="57">
        <v>0</v>
      </c>
      <c r="H8" s="57">
        <v>0</v>
      </c>
      <c r="I8" s="57">
        <f>SUM(J8:T8)</f>
        <v>7</v>
      </c>
      <c r="J8" s="57">
        <v>2</v>
      </c>
      <c r="K8" s="57">
        <v>5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69">
        <v>130</v>
      </c>
    </row>
    <row r="9" spans="1:24" s="59" customFormat="1" ht="16.5" customHeight="1" hidden="1">
      <c r="A9" s="54" t="s">
        <v>22</v>
      </c>
      <c r="B9" s="57">
        <f>SUM(C9:H9)</f>
        <v>7</v>
      </c>
      <c r="C9" s="57">
        <v>2</v>
      </c>
      <c r="D9" s="57">
        <v>1</v>
      </c>
      <c r="E9" s="57">
        <v>4</v>
      </c>
      <c r="F9" s="57">
        <v>0</v>
      </c>
      <c r="G9" s="57">
        <v>0</v>
      </c>
      <c r="H9" s="57">
        <v>0</v>
      </c>
      <c r="I9" s="57">
        <f>SUM(J9:T9)</f>
        <v>7</v>
      </c>
      <c r="J9" s="57">
        <v>2</v>
      </c>
      <c r="K9" s="57">
        <v>5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60">
        <v>130</v>
      </c>
      <c r="W9" s="61"/>
      <c r="X9" s="61"/>
    </row>
    <row r="10" spans="1:24" s="59" customFormat="1" ht="16.5" customHeight="1" hidden="1">
      <c r="A10" s="54" t="s">
        <v>23</v>
      </c>
      <c r="B10" s="57">
        <f>SUM(C10:H10)</f>
        <v>10</v>
      </c>
      <c r="C10" s="57">
        <v>2</v>
      </c>
      <c r="D10" s="57">
        <v>1</v>
      </c>
      <c r="E10" s="57">
        <v>7</v>
      </c>
      <c r="F10" s="57">
        <v>0</v>
      </c>
      <c r="G10" s="57">
        <v>0</v>
      </c>
      <c r="H10" s="57">
        <v>0</v>
      </c>
      <c r="I10" s="57">
        <f>SUM(J10:T10)</f>
        <v>10</v>
      </c>
      <c r="J10" s="57">
        <v>2</v>
      </c>
      <c r="K10" s="57">
        <v>5</v>
      </c>
      <c r="L10" s="57">
        <v>3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60">
        <v>214</v>
      </c>
      <c r="W10" s="61"/>
      <c r="X10" s="61"/>
    </row>
    <row r="11" spans="1:24" s="59" customFormat="1" ht="16.5" customHeight="1" hidden="1">
      <c r="A11" s="62" t="s">
        <v>28</v>
      </c>
      <c r="B11" s="57">
        <f>SUM(C11:H11)</f>
        <v>10</v>
      </c>
      <c r="C11" s="57">
        <v>2</v>
      </c>
      <c r="D11" s="57">
        <v>1</v>
      </c>
      <c r="E11" s="57">
        <v>7</v>
      </c>
      <c r="F11" s="57">
        <v>0</v>
      </c>
      <c r="G11" s="57">
        <v>0</v>
      </c>
      <c r="H11" s="57">
        <v>0</v>
      </c>
      <c r="I11" s="57">
        <f>SUM(J11:T11)</f>
        <v>10</v>
      </c>
      <c r="J11" s="57">
        <v>2</v>
      </c>
      <c r="K11" s="57">
        <v>5</v>
      </c>
      <c r="L11" s="57">
        <v>3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60">
        <v>214</v>
      </c>
      <c r="W11" s="61"/>
      <c r="X11" s="61"/>
    </row>
    <row r="12" spans="1:24" s="59" customFormat="1" ht="16.5" customHeight="1" hidden="1">
      <c r="A12" s="62" t="s">
        <v>30</v>
      </c>
      <c r="B12" s="57">
        <f aca="true" t="shared" si="0" ref="B12:B20">SUM(C12:H12)</f>
        <v>10</v>
      </c>
      <c r="C12" s="57">
        <v>2</v>
      </c>
      <c r="D12" s="57">
        <v>1</v>
      </c>
      <c r="E12" s="57">
        <v>7</v>
      </c>
      <c r="F12" s="57">
        <v>0</v>
      </c>
      <c r="G12" s="57">
        <v>0</v>
      </c>
      <c r="H12" s="57">
        <v>0</v>
      </c>
      <c r="I12" s="57">
        <f aca="true" t="shared" si="1" ref="I12:I20">SUM(J12:T12)</f>
        <v>10</v>
      </c>
      <c r="J12" s="57">
        <v>2</v>
      </c>
      <c r="K12" s="57">
        <v>5</v>
      </c>
      <c r="L12" s="57">
        <v>3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60">
        <v>204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10</v>
      </c>
      <c r="C13" s="57">
        <v>2</v>
      </c>
      <c r="D13" s="57">
        <v>1</v>
      </c>
      <c r="E13" s="57">
        <v>7</v>
      </c>
      <c r="F13" s="57">
        <v>0</v>
      </c>
      <c r="G13" s="57">
        <v>0</v>
      </c>
      <c r="H13" s="57">
        <v>0</v>
      </c>
      <c r="I13" s="57">
        <f t="shared" si="1"/>
        <v>10</v>
      </c>
      <c r="J13" s="57">
        <v>2</v>
      </c>
      <c r="K13" s="57">
        <v>5</v>
      </c>
      <c r="L13" s="57">
        <v>3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204</v>
      </c>
      <c r="W13" s="61"/>
      <c r="X13" s="61"/>
    </row>
    <row r="14" spans="1:24" s="59" customFormat="1" ht="16.5" customHeight="1" hidden="1">
      <c r="A14" s="54" t="s">
        <v>36</v>
      </c>
      <c r="B14" s="57">
        <f t="shared" si="0"/>
        <v>10</v>
      </c>
      <c r="C14" s="57">
        <v>2</v>
      </c>
      <c r="D14" s="57">
        <v>1</v>
      </c>
      <c r="E14" s="57">
        <v>7</v>
      </c>
      <c r="F14" s="57">
        <v>0</v>
      </c>
      <c r="G14" s="57">
        <v>0</v>
      </c>
      <c r="H14" s="57">
        <v>0</v>
      </c>
      <c r="I14" s="57">
        <f t="shared" si="1"/>
        <v>10</v>
      </c>
      <c r="J14" s="57">
        <v>2</v>
      </c>
      <c r="K14" s="57">
        <v>5</v>
      </c>
      <c r="L14" s="57">
        <v>3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204</v>
      </c>
      <c r="W14" s="61"/>
      <c r="X14" s="61"/>
    </row>
    <row r="15" spans="1:24" s="59" customFormat="1" ht="16.5" customHeight="1" hidden="1">
      <c r="A15" s="54" t="s">
        <v>53</v>
      </c>
      <c r="B15" s="57">
        <f t="shared" si="0"/>
        <v>10</v>
      </c>
      <c r="C15" s="57">
        <v>2</v>
      </c>
      <c r="D15" s="57">
        <v>1</v>
      </c>
      <c r="E15" s="57">
        <v>7</v>
      </c>
      <c r="F15" s="57">
        <v>0</v>
      </c>
      <c r="G15" s="57">
        <v>0</v>
      </c>
      <c r="H15" s="57">
        <v>0</v>
      </c>
      <c r="I15" s="57">
        <f t="shared" si="1"/>
        <v>10</v>
      </c>
      <c r="J15" s="57">
        <v>2</v>
      </c>
      <c r="K15" s="57">
        <v>5</v>
      </c>
      <c r="L15" s="57">
        <v>3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204</v>
      </c>
      <c r="W15" s="61"/>
      <c r="X15" s="61"/>
    </row>
    <row r="16" spans="1:24" s="59" customFormat="1" ht="16.5" customHeight="1">
      <c r="A16" s="54" t="s">
        <v>54</v>
      </c>
      <c r="B16" s="57">
        <f t="shared" si="0"/>
        <v>10</v>
      </c>
      <c r="C16" s="57">
        <v>2</v>
      </c>
      <c r="D16" s="57">
        <v>1</v>
      </c>
      <c r="E16" s="57">
        <v>7</v>
      </c>
      <c r="F16" s="57">
        <v>0</v>
      </c>
      <c r="G16" s="57">
        <v>0</v>
      </c>
      <c r="H16" s="57">
        <v>0</v>
      </c>
      <c r="I16" s="57">
        <f t="shared" si="1"/>
        <v>10</v>
      </c>
      <c r="J16" s="57">
        <v>2</v>
      </c>
      <c r="K16" s="57">
        <v>5</v>
      </c>
      <c r="L16" s="57">
        <v>3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204</v>
      </c>
      <c r="W16" s="61"/>
      <c r="X16" s="61"/>
    </row>
    <row r="17" spans="1:24" s="59" customFormat="1" ht="16.5" customHeight="1">
      <c r="A17" s="54" t="s">
        <v>55</v>
      </c>
      <c r="B17" s="57">
        <f>SUM(C17:H17)</f>
        <v>4</v>
      </c>
      <c r="C17" s="57">
        <v>0</v>
      </c>
      <c r="D17" s="57">
        <v>0</v>
      </c>
      <c r="E17" s="57">
        <v>1</v>
      </c>
      <c r="F17" s="57">
        <v>3</v>
      </c>
      <c r="G17" s="57">
        <v>0</v>
      </c>
      <c r="H17" s="57">
        <v>0</v>
      </c>
      <c r="I17" s="57">
        <f>SUM(J17:T17)</f>
        <v>4</v>
      </c>
      <c r="J17" s="57">
        <v>0</v>
      </c>
      <c r="K17" s="57">
        <v>1</v>
      </c>
      <c r="L17" s="57">
        <v>1</v>
      </c>
      <c r="M17" s="57">
        <v>1</v>
      </c>
      <c r="N17" s="57">
        <v>1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48</v>
      </c>
      <c r="V17" s="60">
        <v>0</v>
      </c>
      <c r="W17" s="61"/>
      <c r="X17" s="61"/>
    </row>
    <row r="18" spans="1:24" s="59" customFormat="1" ht="16.5" customHeight="1">
      <c r="A18" s="54" t="s">
        <v>56</v>
      </c>
      <c r="B18" s="57">
        <f>SUM(C18:H18)</f>
        <v>4</v>
      </c>
      <c r="C18" s="57">
        <v>0</v>
      </c>
      <c r="D18" s="57">
        <v>0</v>
      </c>
      <c r="E18" s="57">
        <v>1</v>
      </c>
      <c r="F18" s="57">
        <v>3</v>
      </c>
      <c r="G18" s="57">
        <v>0</v>
      </c>
      <c r="H18" s="57">
        <v>0</v>
      </c>
      <c r="I18" s="57">
        <f>SUM(J18:T18)</f>
        <v>4</v>
      </c>
      <c r="J18" s="57">
        <v>0</v>
      </c>
      <c r="K18" s="57">
        <v>1</v>
      </c>
      <c r="L18" s="57">
        <v>1</v>
      </c>
      <c r="M18" s="57">
        <v>1</v>
      </c>
      <c r="N18" s="57">
        <v>1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48</v>
      </c>
      <c r="V18" s="60">
        <v>0</v>
      </c>
      <c r="W18" s="61"/>
      <c r="X18" s="61"/>
    </row>
    <row r="19" spans="1:24" s="59" customFormat="1" ht="16.5" customHeight="1">
      <c r="A19" s="54" t="s">
        <v>57</v>
      </c>
      <c r="B19" s="57">
        <f>SUM(C19:H19)</f>
        <v>7</v>
      </c>
      <c r="C19" s="57">
        <v>0</v>
      </c>
      <c r="D19" s="57">
        <v>0</v>
      </c>
      <c r="E19" s="57">
        <v>1</v>
      </c>
      <c r="F19" s="57">
        <v>6</v>
      </c>
      <c r="G19" s="57">
        <v>0</v>
      </c>
      <c r="H19" s="57">
        <v>0</v>
      </c>
      <c r="I19" s="57">
        <f>SUM(J19:T19)</f>
        <v>7</v>
      </c>
      <c r="J19" s="57">
        <v>0</v>
      </c>
      <c r="K19" s="57">
        <v>1</v>
      </c>
      <c r="L19" s="57">
        <v>4</v>
      </c>
      <c r="M19" s="57">
        <v>1</v>
      </c>
      <c r="N19" s="57">
        <v>1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103</v>
      </c>
      <c r="V19" s="60">
        <v>0</v>
      </c>
      <c r="W19" s="61"/>
      <c r="X19" s="61"/>
    </row>
    <row r="20" spans="1:24" s="59" customFormat="1" ht="16.5" customHeight="1">
      <c r="A20" s="54" t="s">
        <v>83</v>
      </c>
      <c r="B20" s="57">
        <f t="shared" si="0"/>
        <v>13</v>
      </c>
      <c r="C20" s="57">
        <v>0</v>
      </c>
      <c r="D20" s="57">
        <v>0</v>
      </c>
      <c r="E20" s="57">
        <v>10</v>
      </c>
      <c r="F20" s="57">
        <v>1</v>
      </c>
      <c r="G20" s="57">
        <v>0</v>
      </c>
      <c r="H20" s="57">
        <v>2</v>
      </c>
      <c r="I20" s="57">
        <f t="shared" si="1"/>
        <v>13</v>
      </c>
      <c r="J20" s="57">
        <v>10</v>
      </c>
      <c r="K20" s="57">
        <v>3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71</v>
      </c>
      <c r="V20" s="60">
        <v>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70"/>
      <c r="D6" s="70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71" customFormat="1" ht="16.5" customHeight="1" hidden="1">
      <c r="A7" s="62" t="s">
        <v>20</v>
      </c>
      <c r="B7" s="55">
        <f aca="true" t="shared" si="0" ref="B7:B20">SUM(C7:H7)</f>
        <v>10</v>
      </c>
      <c r="C7" s="70">
        <v>0</v>
      </c>
      <c r="D7" s="70">
        <v>0</v>
      </c>
      <c r="E7" s="55">
        <v>9</v>
      </c>
      <c r="F7" s="55">
        <v>1</v>
      </c>
      <c r="G7" s="55">
        <v>0</v>
      </c>
      <c r="H7" s="55">
        <v>0</v>
      </c>
      <c r="I7" s="55">
        <f aca="true" t="shared" si="1" ref="I7:I20">SUM(J7:T7)</f>
        <v>20</v>
      </c>
      <c r="J7" s="55">
        <v>3</v>
      </c>
      <c r="K7" s="55">
        <v>8</v>
      </c>
      <c r="L7" s="55">
        <v>9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68">
        <v>195</v>
      </c>
    </row>
    <row r="8" spans="1:22" s="71" customFormat="1" ht="16.5" customHeight="1" hidden="1">
      <c r="A8" s="62" t="s">
        <v>21</v>
      </c>
      <c r="B8" s="55">
        <f t="shared" si="0"/>
        <v>10</v>
      </c>
      <c r="C8" s="70">
        <v>0</v>
      </c>
      <c r="D8" s="70">
        <v>0</v>
      </c>
      <c r="E8" s="55">
        <v>9</v>
      </c>
      <c r="F8" s="55">
        <v>1</v>
      </c>
      <c r="G8" s="55">
        <v>0</v>
      </c>
      <c r="H8" s="55">
        <v>0</v>
      </c>
      <c r="I8" s="55">
        <f t="shared" si="1"/>
        <v>20</v>
      </c>
      <c r="J8" s="55">
        <v>3</v>
      </c>
      <c r="K8" s="55">
        <v>8</v>
      </c>
      <c r="L8" s="55">
        <v>9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68">
        <v>195</v>
      </c>
    </row>
    <row r="9" spans="1:24" s="71" customFormat="1" ht="16.5" customHeight="1" hidden="1">
      <c r="A9" s="62" t="s">
        <v>22</v>
      </c>
      <c r="B9" s="55">
        <f t="shared" si="0"/>
        <v>20</v>
      </c>
      <c r="C9" s="70">
        <v>10</v>
      </c>
      <c r="D9" s="70">
        <v>0</v>
      </c>
      <c r="E9" s="55">
        <v>9</v>
      </c>
      <c r="F9" s="55">
        <v>1</v>
      </c>
      <c r="G9" s="55">
        <v>0</v>
      </c>
      <c r="H9" s="55">
        <v>0</v>
      </c>
      <c r="I9" s="55">
        <f t="shared" si="1"/>
        <v>20</v>
      </c>
      <c r="J9" s="55">
        <v>3</v>
      </c>
      <c r="K9" s="55">
        <v>8</v>
      </c>
      <c r="L9" s="55">
        <v>9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72">
        <v>195</v>
      </c>
      <c r="W9" s="73"/>
      <c r="X9" s="73"/>
    </row>
    <row r="10" spans="1:24" s="71" customFormat="1" ht="16.5" customHeight="1" hidden="1">
      <c r="A10" s="62" t="s">
        <v>23</v>
      </c>
      <c r="B10" s="55">
        <f t="shared" si="0"/>
        <v>20</v>
      </c>
      <c r="C10" s="70">
        <v>10</v>
      </c>
      <c r="D10" s="70">
        <v>0</v>
      </c>
      <c r="E10" s="55">
        <v>9</v>
      </c>
      <c r="F10" s="55">
        <v>1</v>
      </c>
      <c r="G10" s="55">
        <v>0</v>
      </c>
      <c r="H10" s="55">
        <v>0</v>
      </c>
      <c r="I10" s="55">
        <f t="shared" si="1"/>
        <v>20</v>
      </c>
      <c r="J10" s="55">
        <v>3</v>
      </c>
      <c r="K10" s="55">
        <v>8</v>
      </c>
      <c r="L10" s="55">
        <v>9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72">
        <v>195</v>
      </c>
      <c r="W10" s="73"/>
      <c r="X10" s="73"/>
    </row>
    <row r="11" spans="1:24" s="71" customFormat="1" ht="16.5" customHeight="1" hidden="1">
      <c r="A11" s="62" t="s">
        <v>37</v>
      </c>
      <c r="B11" s="55">
        <f t="shared" si="0"/>
        <v>20</v>
      </c>
      <c r="C11" s="70">
        <v>10</v>
      </c>
      <c r="D11" s="70">
        <v>0</v>
      </c>
      <c r="E11" s="55">
        <v>9</v>
      </c>
      <c r="F11" s="55">
        <v>1</v>
      </c>
      <c r="G11" s="55">
        <v>0</v>
      </c>
      <c r="H11" s="55">
        <v>0</v>
      </c>
      <c r="I11" s="55">
        <f t="shared" si="1"/>
        <v>20</v>
      </c>
      <c r="J11" s="55">
        <v>3</v>
      </c>
      <c r="K11" s="55">
        <v>8</v>
      </c>
      <c r="L11" s="55">
        <v>9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72">
        <v>195</v>
      </c>
      <c r="W11" s="73"/>
      <c r="X11" s="73"/>
    </row>
    <row r="12" spans="1:24" s="71" customFormat="1" ht="16.5" customHeight="1" hidden="1">
      <c r="A12" s="62" t="s">
        <v>38</v>
      </c>
      <c r="B12" s="55">
        <f>SUM(C12:H12)</f>
        <v>20</v>
      </c>
      <c r="C12" s="70">
        <v>10</v>
      </c>
      <c r="D12" s="70">
        <v>0</v>
      </c>
      <c r="E12" s="55">
        <v>9</v>
      </c>
      <c r="F12" s="55">
        <v>1</v>
      </c>
      <c r="G12" s="55">
        <v>0</v>
      </c>
      <c r="H12" s="55">
        <v>0</v>
      </c>
      <c r="I12" s="55">
        <f>SUM(J12:T12)</f>
        <v>20</v>
      </c>
      <c r="J12" s="55">
        <v>3</v>
      </c>
      <c r="K12" s="55">
        <v>8</v>
      </c>
      <c r="L12" s="55">
        <v>9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189</v>
      </c>
      <c r="V12" s="72">
        <v>389</v>
      </c>
      <c r="W12" s="73"/>
      <c r="X12" s="73"/>
    </row>
    <row r="13" spans="1:24" s="71" customFormat="1" ht="16.5" customHeight="1" hidden="1">
      <c r="A13" s="54" t="s">
        <v>43</v>
      </c>
      <c r="B13" s="55">
        <f t="shared" si="0"/>
        <v>20</v>
      </c>
      <c r="C13" s="70">
        <v>10</v>
      </c>
      <c r="D13" s="70">
        <v>0</v>
      </c>
      <c r="E13" s="55">
        <v>9</v>
      </c>
      <c r="F13" s="55">
        <v>1</v>
      </c>
      <c r="G13" s="55">
        <v>0</v>
      </c>
      <c r="H13" s="55">
        <v>0</v>
      </c>
      <c r="I13" s="55">
        <f t="shared" si="1"/>
        <v>20</v>
      </c>
      <c r="J13" s="55">
        <v>3</v>
      </c>
      <c r="K13" s="55">
        <v>8</v>
      </c>
      <c r="L13" s="55">
        <v>9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189</v>
      </c>
      <c r="V13" s="72">
        <v>200</v>
      </c>
      <c r="W13" s="73"/>
      <c r="X13" s="73"/>
    </row>
    <row r="14" spans="1:24" s="71" customFormat="1" ht="16.5" customHeight="1" hidden="1">
      <c r="A14" s="54" t="s">
        <v>36</v>
      </c>
      <c r="B14" s="55">
        <f t="shared" si="0"/>
        <v>20</v>
      </c>
      <c r="C14" s="70">
        <v>10</v>
      </c>
      <c r="D14" s="70">
        <v>0</v>
      </c>
      <c r="E14" s="55">
        <v>9</v>
      </c>
      <c r="F14" s="55">
        <v>1</v>
      </c>
      <c r="G14" s="55">
        <v>0</v>
      </c>
      <c r="H14" s="55">
        <v>0</v>
      </c>
      <c r="I14" s="55">
        <f t="shared" si="1"/>
        <v>20</v>
      </c>
      <c r="J14" s="55">
        <v>3</v>
      </c>
      <c r="K14" s="55">
        <v>8</v>
      </c>
      <c r="L14" s="55">
        <v>9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189</v>
      </c>
      <c r="V14" s="72">
        <v>200</v>
      </c>
      <c r="W14" s="73"/>
      <c r="X14" s="73"/>
    </row>
    <row r="15" spans="1:24" s="71" customFormat="1" ht="16.5" customHeight="1" hidden="1">
      <c r="A15" s="54" t="s">
        <v>53</v>
      </c>
      <c r="B15" s="55">
        <f>SUM(C15:H15)</f>
        <v>18</v>
      </c>
      <c r="C15" s="70">
        <v>10</v>
      </c>
      <c r="D15" s="70">
        <v>0</v>
      </c>
      <c r="E15" s="55">
        <v>8</v>
      </c>
      <c r="F15" s="55">
        <v>0</v>
      </c>
      <c r="G15" s="55">
        <v>0</v>
      </c>
      <c r="H15" s="55">
        <v>0</v>
      </c>
      <c r="I15" s="55">
        <f>SUM(J15:T15)</f>
        <v>18</v>
      </c>
      <c r="J15" s="55">
        <v>3</v>
      </c>
      <c r="K15" s="55">
        <v>7</v>
      </c>
      <c r="L15" s="55">
        <v>8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189</v>
      </c>
      <c r="V15" s="72">
        <v>160</v>
      </c>
      <c r="W15" s="73"/>
      <c r="X15" s="73"/>
    </row>
    <row r="16" spans="1:24" s="71" customFormat="1" ht="16.5" customHeight="1">
      <c r="A16" s="54" t="s">
        <v>54</v>
      </c>
      <c r="B16" s="55">
        <f>SUM(C16:H16)</f>
        <v>16</v>
      </c>
      <c r="C16" s="70">
        <v>8</v>
      </c>
      <c r="D16" s="70">
        <v>0</v>
      </c>
      <c r="E16" s="55">
        <v>8</v>
      </c>
      <c r="F16" s="55">
        <v>0</v>
      </c>
      <c r="G16" s="55">
        <v>0</v>
      </c>
      <c r="H16" s="55">
        <v>0</v>
      </c>
      <c r="I16" s="55">
        <f>SUM(J16:T16)</f>
        <v>16</v>
      </c>
      <c r="J16" s="55">
        <v>1</v>
      </c>
      <c r="K16" s="55">
        <v>6</v>
      </c>
      <c r="L16" s="55">
        <v>8</v>
      </c>
      <c r="M16" s="55">
        <v>1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140</v>
      </c>
      <c r="V16" s="72">
        <v>170</v>
      </c>
      <c r="W16" s="73"/>
      <c r="X16" s="73"/>
    </row>
    <row r="17" spans="1:24" s="71" customFormat="1" ht="16.5" customHeight="1">
      <c r="A17" s="54" t="s">
        <v>55</v>
      </c>
      <c r="B17" s="55">
        <f>SUM(C17:H17)</f>
        <v>16</v>
      </c>
      <c r="C17" s="70">
        <v>8</v>
      </c>
      <c r="D17" s="70">
        <v>0</v>
      </c>
      <c r="E17" s="55">
        <v>8</v>
      </c>
      <c r="F17" s="55">
        <v>0</v>
      </c>
      <c r="G17" s="55">
        <v>0</v>
      </c>
      <c r="H17" s="55">
        <v>0</v>
      </c>
      <c r="I17" s="55">
        <f>SUM(J17:T17)</f>
        <v>16</v>
      </c>
      <c r="J17" s="55">
        <v>0</v>
      </c>
      <c r="K17" s="55">
        <v>7</v>
      </c>
      <c r="L17" s="55">
        <v>8</v>
      </c>
      <c r="M17" s="55">
        <v>1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188</v>
      </c>
      <c r="V17" s="72">
        <v>170</v>
      </c>
      <c r="W17" s="73"/>
      <c r="X17" s="73"/>
    </row>
    <row r="18" spans="1:24" s="71" customFormat="1" ht="16.5" customHeight="1">
      <c r="A18" s="54" t="s">
        <v>56</v>
      </c>
      <c r="B18" s="55">
        <f>SUM(C18:H18)</f>
        <v>16</v>
      </c>
      <c r="C18" s="70">
        <v>8</v>
      </c>
      <c r="D18" s="70">
        <v>0</v>
      </c>
      <c r="E18" s="55">
        <v>8</v>
      </c>
      <c r="F18" s="55">
        <v>0</v>
      </c>
      <c r="G18" s="55">
        <v>0</v>
      </c>
      <c r="H18" s="55">
        <v>0</v>
      </c>
      <c r="I18" s="55">
        <f>SUM(J18:T18)</f>
        <v>16</v>
      </c>
      <c r="J18" s="55">
        <v>0</v>
      </c>
      <c r="K18" s="55">
        <v>7</v>
      </c>
      <c r="L18" s="55">
        <v>8</v>
      </c>
      <c r="M18" s="55">
        <v>1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72">
        <v>359</v>
      </c>
      <c r="W18" s="73"/>
      <c r="X18" s="73"/>
    </row>
    <row r="19" spans="1:24" s="71" customFormat="1" ht="16.5" customHeight="1">
      <c r="A19" s="54" t="s">
        <v>57</v>
      </c>
      <c r="B19" s="55">
        <f>SUM(C19:H19)</f>
        <v>16</v>
      </c>
      <c r="C19" s="70">
        <v>8</v>
      </c>
      <c r="D19" s="70">
        <v>0</v>
      </c>
      <c r="E19" s="55">
        <v>8</v>
      </c>
      <c r="F19" s="55">
        <v>0</v>
      </c>
      <c r="G19" s="55">
        <v>0</v>
      </c>
      <c r="H19" s="55">
        <v>0</v>
      </c>
      <c r="I19" s="55">
        <f>SUM(J19:T19)</f>
        <v>16</v>
      </c>
      <c r="J19" s="55">
        <v>0</v>
      </c>
      <c r="K19" s="55">
        <v>7</v>
      </c>
      <c r="L19" s="55">
        <v>8</v>
      </c>
      <c r="M19" s="55">
        <v>1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140</v>
      </c>
      <c r="V19" s="72">
        <v>170</v>
      </c>
      <c r="W19" s="73"/>
      <c r="X19" s="73"/>
    </row>
    <row r="20" spans="1:24" s="71" customFormat="1" ht="16.5" customHeight="1">
      <c r="A20" s="54" t="s">
        <v>83</v>
      </c>
      <c r="B20" s="55">
        <f t="shared" si="0"/>
        <v>14</v>
      </c>
      <c r="C20" s="70">
        <v>6</v>
      </c>
      <c r="D20" s="70">
        <v>0</v>
      </c>
      <c r="E20" s="55">
        <v>8</v>
      </c>
      <c r="F20" s="55">
        <v>0</v>
      </c>
      <c r="G20" s="55">
        <v>0</v>
      </c>
      <c r="H20" s="55">
        <v>0</v>
      </c>
      <c r="I20" s="55">
        <f t="shared" si="1"/>
        <v>14</v>
      </c>
      <c r="J20" s="55">
        <v>1</v>
      </c>
      <c r="K20" s="55">
        <v>5</v>
      </c>
      <c r="L20" s="55">
        <v>8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72">
        <v>160</v>
      </c>
      <c r="W20" s="73"/>
      <c r="X20" s="73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1:22" s="59" customFormat="1" ht="16.5" customHeight="1" hidden="1">
      <c r="A7" s="54" t="s">
        <v>20</v>
      </c>
      <c r="B7" s="57">
        <f aca="true" t="shared" si="0" ref="B7:B13">SUM(C7:H7)</f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f aca="true" t="shared" si="1" ref="I7:I13">SUM(J7:T7)</f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8">
        <v>0</v>
      </c>
    </row>
    <row r="8" spans="1:22" s="59" customFormat="1" ht="16.5" customHeight="1" hidden="1">
      <c r="A8" s="54" t="s">
        <v>21</v>
      </c>
      <c r="B8" s="57">
        <f t="shared" si="0"/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f t="shared" si="1"/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8">
        <v>0</v>
      </c>
    </row>
    <row r="9" spans="1:24" s="59" customFormat="1" ht="16.5" customHeight="1" hidden="1">
      <c r="A9" s="54" t="s">
        <v>22</v>
      </c>
      <c r="B9" s="57">
        <f t="shared" si="0"/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f t="shared" si="1"/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60">
        <v>0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f t="shared" si="1"/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60">
        <v>0</v>
      </c>
      <c r="W10" s="61"/>
      <c r="X10" s="61"/>
    </row>
    <row r="11" spans="1:24" s="59" customFormat="1" ht="16.5" customHeight="1" hidden="1">
      <c r="A11" s="62" t="s">
        <v>39</v>
      </c>
      <c r="B11" s="57">
        <f t="shared" si="0"/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f t="shared" si="1"/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60">
        <v>0</v>
      </c>
      <c r="W11" s="61"/>
      <c r="X11" s="61"/>
    </row>
    <row r="12" spans="1:24" s="59" customFormat="1" ht="16.5" customHeight="1" hidden="1">
      <c r="A12" s="62" t="s">
        <v>40</v>
      </c>
      <c r="B12" s="57">
        <f>SUM(C12:H12)</f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f>SUM(J12:T12)</f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60">
        <v>0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1</v>
      </c>
      <c r="C13" s="57">
        <v>0</v>
      </c>
      <c r="D13" s="57">
        <v>0</v>
      </c>
      <c r="E13" s="57">
        <v>0</v>
      </c>
      <c r="F13" s="57">
        <v>1</v>
      </c>
      <c r="G13" s="57">
        <v>0</v>
      </c>
      <c r="H13" s="57">
        <v>0</v>
      </c>
      <c r="I13" s="57">
        <f t="shared" si="1"/>
        <v>1</v>
      </c>
      <c r="J13" s="57">
        <v>0</v>
      </c>
      <c r="K13" s="57">
        <v>0</v>
      </c>
      <c r="L13" s="57">
        <v>0</v>
      </c>
      <c r="M13" s="57">
        <v>1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30</v>
      </c>
      <c r="W13" s="61"/>
      <c r="X13" s="61"/>
    </row>
    <row r="14" spans="1:24" s="59" customFormat="1" ht="16.5" customHeight="1" hidden="1">
      <c r="A14" s="54" t="s">
        <v>36</v>
      </c>
      <c r="B14" s="57">
        <v>1</v>
      </c>
      <c r="C14" s="57">
        <v>0</v>
      </c>
      <c r="D14" s="57">
        <v>0</v>
      </c>
      <c r="E14" s="57">
        <v>0</v>
      </c>
      <c r="F14" s="57">
        <v>1</v>
      </c>
      <c r="G14" s="57">
        <v>0</v>
      </c>
      <c r="H14" s="57">
        <v>0</v>
      </c>
      <c r="I14" s="57">
        <v>1</v>
      </c>
      <c r="J14" s="57">
        <v>0</v>
      </c>
      <c r="K14" s="57">
        <v>0</v>
      </c>
      <c r="L14" s="57">
        <v>0</v>
      </c>
      <c r="M14" s="57">
        <v>1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30</v>
      </c>
      <c r="W14" s="61"/>
      <c r="X14" s="61"/>
    </row>
    <row r="15" spans="1:24" s="59" customFormat="1" ht="16.5" customHeight="1" hidden="1">
      <c r="A15" s="54" t="s">
        <v>53</v>
      </c>
      <c r="B15" s="57">
        <v>1</v>
      </c>
      <c r="C15" s="57">
        <v>0</v>
      </c>
      <c r="D15" s="57">
        <v>0</v>
      </c>
      <c r="E15" s="57">
        <v>0</v>
      </c>
      <c r="F15" s="57">
        <v>1</v>
      </c>
      <c r="G15" s="57">
        <v>0</v>
      </c>
      <c r="H15" s="57">
        <v>0</v>
      </c>
      <c r="I15" s="57">
        <v>1</v>
      </c>
      <c r="J15" s="57">
        <v>0</v>
      </c>
      <c r="K15" s="57">
        <v>0</v>
      </c>
      <c r="L15" s="57">
        <v>0</v>
      </c>
      <c r="M15" s="57">
        <v>1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30</v>
      </c>
      <c r="W15" s="61"/>
      <c r="X15" s="61"/>
    </row>
    <row r="16" spans="1:24" s="59" customFormat="1" ht="16.5" customHeight="1">
      <c r="A16" s="54" t="s">
        <v>54</v>
      </c>
      <c r="B16" s="57">
        <f>SUM(C16:H16)</f>
        <v>1</v>
      </c>
      <c r="C16" s="57">
        <v>0</v>
      </c>
      <c r="D16" s="57">
        <v>0</v>
      </c>
      <c r="E16" s="57">
        <v>0</v>
      </c>
      <c r="F16" s="57">
        <v>1</v>
      </c>
      <c r="G16" s="57">
        <v>0</v>
      </c>
      <c r="H16" s="57">
        <v>0</v>
      </c>
      <c r="I16" s="57">
        <f>SUM(J16:T16)</f>
        <v>1</v>
      </c>
      <c r="J16" s="57">
        <v>0</v>
      </c>
      <c r="K16" s="57">
        <v>0</v>
      </c>
      <c r="L16" s="57">
        <v>0</v>
      </c>
      <c r="M16" s="57">
        <v>1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30</v>
      </c>
      <c r="W16" s="61"/>
      <c r="X16" s="61"/>
    </row>
    <row r="17" spans="1:24" s="59" customFormat="1" ht="16.5" customHeight="1">
      <c r="A17" s="54" t="s">
        <v>55</v>
      </c>
      <c r="B17" s="57">
        <f>SUM(C17:H17)</f>
        <v>1</v>
      </c>
      <c r="C17" s="57">
        <v>0</v>
      </c>
      <c r="D17" s="57">
        <v>0</v>
      </c>
      <c r="E17" s="57">
        <v>0</v>
      </c>
      <c r="F17" s="57">
        <v>1</v>
      </c>
      <c r="G17" s="57">
        <v>0</v>
      </c>
      <c r="H17" s="57">
        <v>0</v>
      </c>
      <c r="I17" s="57">
        <f>SUM(J17:T17)</f>
        <v>1</v>
      </c>
      <c r="J17" s="57">
        <v>0</v>
      </c>
      <c r="K17" s="57">
        <v>0</v>
      </c>
      <c r="L17" s="57">
        <v>0</v>
      </c>
      <c r="M17" s="57">
        <v>1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30</v>
      </c>
      <c r="W17" s="61"/>
      <c r="X17" s="61"/>
    </row>
    <row r="18" spans="1:24" s="59" customFormat="1" ht="16.5" customHeight="1">
      <c r="A18" s="54" t="s">
        <v>56</v>
      </c>
      <c r="B18" s="57">
        <f>SUM(C18:H18)</f>
        <v>1</v>
      </c>
      <c r="C18" s="57">
        <v>0</v>
      </c>
      <c r="D18" s="57">
        <v>0</v>
      </c>
      <c r="E18" s="57">
        <v>0</v>
      </c>
      <c r="F18" s="57">
        <v>1</v>
      </c>
      <c r="G18" s="57">
        <v>0</v>
      </c>
      <c r="H18" s="57">
        <v>0</v>
      </c>
      <c r="I18" s="57">
        <f>SUM(J18:T18)</f>
        <v>1</v>
      </c>
      <c r="J18" s="57">
        <v>0</v>
      </c>
      <c r="K18" s="57">
        <v>0</v>
      </c>
      <c r="L18" s="57">
        <v>0</v>
      </c>
      <c r="M18" s="57">
        <v>1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30</v>
      </c>
      <c r="W18" s="61"/>
      <c r="X18" s="61"/>
    </row>
    <row r="19" spans="1:24" s="59" customFormat="1" ht="16.5" customHeight="1">
      <c r="A19" s="54" t="s">
        <v>57</v>
      </c>
      <c r="B19" s="57">
        <f>SUM(C19:H19)</f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f>SUM(J19:T19)</f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0</v>
      </c>
      <c r="W19" s="61"/>
      <c r="X19" s="61"/>
    </row>
    <row r="20" spans="1:24" s="59" customFormat="1" ht="16.5" customHeight="1">
      <c r="A20" s="54" t="s">
        <v>83</v>
      </c>
      <c r="B20" s="57">
        <f>SUM(C20:H20)</f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f>SUM(J20:T20)</f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1:22" s="59" customFormat="1" ht="16.5" customHeight="1" hidden="1">
      <c r="A7" s="54" t="s">
        <v>20</v>
      </c>
      <c r="B7" s="57">
        <f aca="true" t="shared" si="0" ref="B7:B13">SUM(C7:H7)</f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f aca="true" t="shared" si="1" ref="I7:I13">SUM(J7:T7)</f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8">
        <v>0</v>
      </c>
    </row>
    <row r="8" spans="1:22" s="59" customFormat="1" ht="16.5" customHeight="1" hidden="1">
      <c r="A8" s="54" t="s">
        <v>21</v>
      </c>
      <c r="B8" s="57">
        <f t="shared" si="0"/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f t="shared" si="1"/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8">
        <v>0</v>
      </c>
    </row>
    <row r="9" spans="1:24" s="59" customFormat="1" ht="16.5" customHeight="1" hidden="1">
      <c r="A9" s="54" t="s">
        <v>22</v>
      </c>
      <c r="B9" s="57">
        <f t="shared" si="0"/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f t="shared" si="1"/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60">
        <v>0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f t="shared" si="1"/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60">
        <v>0</v>
      </c>
      <c r="W10" s="61"/>
      <c r="X10" s="61"/>
    </row>
    <row r="11" spans="1:24" s="59" customFormat="1" ht="16.5" customHeight="1" hidden="1">
      <c r="A11" s="62" t="s">
        <v>37</v>
      </c>
      <c r="B11" s="57">
        <f t="shared" si="0"/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f t="shared" si="1"/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60">
        <v>0</v>
      </c>
      <c r="W11" s="61"/>
      <c r="X11" s="61"/>
    </row>
    <row r="12" spans="1:24" s="59" customFormat="1" ht="16.5" customHeight="1" hidden="1">
      <c r="A12" s="62" t="s">
        <v>38</v>
      </c>
      <c r="B12" s="57">
        <f>SUM(C12:H12)</f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f>SUM(J12:T12)</f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60">
        <v>0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f t="shared" si="1"/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0</v>
      </c>
      <c r="W13" s="61"/>
      <c r="X13" s="61"/>
    </row>
    <row r="14" spans="1:24" s="59" customFormat="1" ht="16.5" customHeight="1" hidden="1">
      <c r="A14" s="54" t="s">
        <v>36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0</v>
      </c>
      <c r="W14" s="61"/>
      <c r="X14" s="61"/>
    </row>
    <row r="15" spans="1:24" s="59" customFormat="1" ht="16.5" customHeight="1" hidden="1">
      <c r="A15" s="54" t="s">
        <v>53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0</v>
      </c>
      <c r="W15" s="61"/>
      <c r="X15" s="61"/>
    </row>
    <row r="16" spans="1:24" s="59" customFormat="1" ht="16.5" customHeight="1">
      <c r="A16" s="54" t="s">
        <v>54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0</v>
      </c>
      <c r="W16" s="61"/>
      <c r="X16" s="61"/>
    </row>
    <row r="17" spans="1:24" s="59" customFormat="1" ht="16.5" customHeight="1">
      <c r="A17" s="54" t="s">
        <v>55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0</v>
      </c>
      <c r="W17" s="61"/>
      <c r="X17" s="61"/>
    </row>
    <row r="18" spans="1:24" s="59" customFormat="1" ht="16.5" customHeight="1">
      <c r="A18" s="54" t="s">
        <v>56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0</v>
      </c>
      <c r="W18" s="61"/>
      <c r="X18" s="61"/>
    </row>
    <row r="19" spans="1:24" s="59" customFormat="1" ht="16.5" customHeight="1">
      <c r="A19" s="54" t="s">
        <v>57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0</v>
      </c>
      <c r="W19" s="61"/>
      <c r="X19" s="61"/>
    </row>
    <row r="20" spans="1:24" s="59" customFormat="1" ht="16.5" customHeight="1">
      <c r="A20" s="54" t="s">
        <v>83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1:22" s="59" customFormat="1" ht="16.5" customHeight="1" hidden="1">
      <c r="A7" s="54" t="s">
        <v>20</v>
      </c>
      <c r="B7" s="57">
        <f aca="true" t="shared" si="0" ref="B7:B13">SUM(C7:H7)</f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f aca="true" t="shared" si="1" ref="I7:I13">SUM(J7:T7)</f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8">
        <v>0</v>
      </c>
    </row>
    <row r="8" spans="1:22" s="59" customFormat="1" ht="16.5" customHeight="1" hidden="1">
      <c r="A8" s="54" t="s">
        <v>21</v>
      </c>
      <c r="B8" s="57">
        <f t="shared" si="0"/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f t="shared" si="1"/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8">
        <v>0</v>
      </c>
    </row>
    <row r="9" spans="1:24" s="59" customFormat="1" ht="16.5" customHeight="1" hidden="1">
      <c r="A9" s="54" t="s">
        <v>22</v>
      </c>
      <c r="B9" s="57">
        <f t="shared" si="0"/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f t="shared" si="1"/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60">
        <v>0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f t="shared" si="1"/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60">
        <v>0</v>
      </c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f t="shared" si="1"/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60">
        <v>0</v>
      </c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f>SUM(J12:T12)</f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60">
        <v>0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f t="shared" si="1"/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0</v>
      </c>
      <c r="W13" s="61"/>
      <c r="X13" s="61"/>
    </row>
    <row r="14" spans="1:24" s="59" customFormat="1" ht="16.5" customHeight="1" hidden="1">
      <c r="A14" s="54" t="s">
        <v>36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0</v>
      </c>
      <c r="W14" s="61"/>
      <c r="X14" s="61"/>
    </row>
    <row r="15" spans="1:24" s="59" customFormat="1" ht="16.5" customHeight="1" hidden="1">
      <c r="A15" s="54" t="s">
        <v>53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0</v>
      </c>
      <c r="W15" s="61"/>
      <c r="X15" s="61"/>
    </row>
    <row r="16" spans="1:24" s="59" customFormat="1" ht="16.5" customHeight="1">
      <c r="A16" s="54" t="s">
        <v>54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0</v>
      </c>
      <c r="W16" s="61"/>
      <c r="X16" s="61"/>
    </row>
    <row r="17" spans="1:24" s="59" customFormat="1" ht="16.5" customHeight="1">
      <c r="A17" s="54" t="s">
        <v>55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0</v>
      </c>
      <c r="W17" s="61"/>
      <c r="X17" s="61"/>
    </row>
    <row r="18" spans="1:24" s="59" customFormat="1" ht="16.5" customHeight="1">
      <c r="A18" s="54" t="s">
        <v>56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0</v>
      </c>
      <c r="W18" s="61"/>
      <c r="X18" s="61"/>
    </row>
    <row r="19" spans="1:24" s="59" customFormat="1" ht="16.5" customHeight="1">
      <c r="A19" s="54" t="s">
        <v>57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0</v>
      </c>
      <c r="W19" s="61"/>
      <c r="X19" s="61"/>
    </row>
    <row r="20" spans="1:24" s="59" customFormat="1" ht="16.5" customHeight="1">
      <c r="A20" s="54" t="s">
        <v>83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1:22" s="59" customFormat="1" ht="16.5" customHeight="1" hidden="1">
      <c r="A7" s="54" t="s">
        <v>20</v>
      </c>
      <c r="B7" s="57">
        <f aca="true" t="shared" si="0" ref="B7:B20">SUM(C7:H7)</f>
        <v>0</v>
      </c>
      <c r="C7" s="57"/>
      <c r="D7" s="57"/>
      <c r="E7" s="57"/>
      <c r="F7" s="57"/>
      <c r="G7" s="57"/>
      <c r="H7" s="57"/>
      <c r="I7" s="57">
        <f aca="true" t="shared" si="1" ref="I7:I20">SUM(J7:T7)</f>
        <v>0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</row>
    <row r="8" spans="1:22" s="59" customFormat="1" ht="16.5" customHeight="1" hidden="1">
      <c r="A8" s="54" t="s">
        <v>21</v>
      </c>
      <c r="B8" s="57">
        <f t="shared" si="0"/>
        <v>0</v>
      </c>
      <c r="C8" s="57"/>
      <c r="D8" s="57"/>
      <c r="E8" s="57"/>
      <c r="F8" s="57"/>
      <c r="G8" s="57"/>
      <c r="H8" s="57"/>
      <c r="I8" s="57">
        <f t="shared" si="1"/>
        <v>0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8"/>
    </row>
    <row r="9" spans="1:24" s="59" customFormat="1" ht="16.5" customHeight="1" hidden="1">
      <c r="A9" s="54" t="s">
        <v>22</v>
      </c>
      <c r="B9" s="57">
        <f t="shared" si="0"/>
        <v>0</v>
      </c>
      <c r="C9" s="57"/>
      <c r="D9" s="57"/>
      <c r="E9" s="57"/>
      <c r="F9" s="57"/>
      <c r="G9" s="57"/>
      <c r="H9" s="57"/>
      <c r="I9" s="57">
        <f t="shared" si="1"/>
        <v>0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0"/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0</v>
      </c>
      <c r="C10" s="57"/>
      <c r="D10" s="57"/>
      <c r="E10" s="57"/>
      <c r="F10" s="57"/>
      <c r="G10" s="57"/>
      <c r="H10" s="57"/>
      <c r="I10" s="57">
        <f t="shared" si="1"/>
        <v>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0"/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0</v>
      </c>
      <c r="C11" s="57"/>
      <c r="D11" s="57"/>
      <c r="E11" s="57"/>
      <c r="F11" s="57"/>
      <c r="G11" s="57"/>
      <c r="H11" s="57"/>
      <c r="I11" s="57">
        <f t="shared" si="1"/>
        <v>0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60"/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0</v>
      </c>
      <c r="C12" s="57"/>
      <c r="D12" s="57"/>
      <c r="E12" s="57"/>
      <c r="F12" s="57"/>
      <c r="G12" s="57"/>
      <c r="H12" s="57"/>
      <c r="I12" s="57">
        <f>SUM(J12:T12)</f>
        <v>0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60"/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0</v>
      </c>
      <c r="C13" s="57"/>
      <c r="D13" s="57"/>
      <c r="E13" s="57"/>
      <c r="F13" s="57"/>
      <c r="G13" s="57"/>
      <c r="H13" s="57"/>
      <c r="I13" s="57">
        <f t="shared" si="1"/>
        <v>0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60"/>
      <c r="W13" s="61"/>
      <c r="X13" s="61"/>
    </row>
    <row r="14" spans="1:24" s="59" customFormat="1" ht="16.5" customHeight="1" hidden="1">
      <c r="A14" s="54" t="s">
        <v>36</v>
      </c>
      <c r="B14" s="57">
        <f aca="true" t="shared" si="2" ref="B14:B19">SUM(C14:H14)</f>
        <v>0</v>
      </c>
      <c r="C14" s="57"/>
      <c r="D14" s="57"/>
      <c r="E14" s="57"/>
      <c r="F14" s="57"/>
      <c r="G14" s="57"/>
      <c r="H14" s="57"/>
      <c r="I14" s="57">
        <f aca="true" t="shared" si="3" ref="I14:I19">SUM(J14:T14)</f>
        <v>0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60"/>
      <c r="W14" s="61"/>
      <c r="X14" s="61"/>
    </row>
    <row r="15" spans="1:24" s="59" customFormat="1" ht="16.5" customHeight="1" hidden="1">
      <c r="A15" s="54" t="s">
        <v>53</v>
      </c>
      <c r="B15" s="57">
        <f t="shared" si="2"/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f t="shared" si="3"/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0</v>
      </c>
      <c r="W15" s="61"/>
      <c r="X15" s="61"/>
    </row>
    <row r="16" spans="1:24" s="59" customFormat="1" ht="16.5" customHeight="1">
      <c r="A16" s="54" t="s">
        <v>54</v>
      </c>
      <c r="B16" s="57">
        <f t="shared" si="2"/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f t="shared" si="3"/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0</v>
      </c>
      <c r="W16" s="61"/>
      <c r="X16" s="61"/>
    </row>
    <row r="17" spans="1:24" s="59" customFormat="1" ht="16.5" customHeight="1">
      <c r="A17" s="54" t="s">
        <v>55</v>
      </c>
      <c r="B17" s="57">
        <f t="shared" si="2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f t="shared" si="3"/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0</v>
      </c>
      <c r="W17" s="61"/>
      <c r="X17" s="61"/>
    </row>
    <row r="18" spans="1:24" s="59" customFormat="1" ht="16.5" customHeight="1">
      <c r="A18" s="54" t="s">
        <v>56</v>
      </c>
      <c r="B18" s="57">
        <f t="shared" si="2"/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f t="shared" si="3"/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0</v>
      </c>
      <c r="W18" s="61"/>
      <c r="X18" s="61"/>
    </row>
    <row r="19" spans="1:24" s="59" customFormat="1" ht="16.5" customHeight="1">
      <c r="A19" s="54" t="s">
        <v>57</v>
      </c>
      <c r="B19" s="57">
        <f t="shared" si="2"/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f t="shared" si="3"/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0</v>
      </c>
      <c r="W19" s="61"/>
      <c r="X19" s="61"/>
    </row>
    <row r="20" spans="1:24" s="59" customFormat="1" ht="16.5" customHeight="1">
      <c r="A20" s="54" t="s">
        <v>83</v>
      </c>
      <c r="B20" s="57">
        <f t="shared" si="0"/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f t="shared" si="1"/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100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1:22" s="59" customFormat="1" ht="16.5" customHeight="1" hidden="1">
      <c r="A7" s="54" t="s">
        <v>20</v>
      </c>
      <c r="B7" s="57">
        <f aca="true" t="shared" si="0" ref="B7:B20">SUM(C7:H7)</f>
        <v>5</v>
      </c>
      <c r="C7" s="57">
        <v>5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f aca="true" t="shared" si="1" ref="I7:I20">SUM(J7:T7)</f>
        <v>5</v>
      </c>
      <c r="J7" s="57">
        <v>0</v>
      </c>
      <c r="K7" s="57">
        <v>5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8">
        <v>0</v>
      </c>
    </row>
    <row r="8" spans="1:22" s="59" customFormat="1" ht="16.5" customHeight="1" hidden="1">
      <c r="A8" s="54" t="s">
        <v>21</v>
      </c>
      <c r="B8" s="57">
        <f t="shared" si="0"/>
        <v>9</v>
      </c>
      <c r="C8" s="57">
        <v>9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f t="shared" si="1"/>
        <v>9</v>
      </c>
      <c r="J8" s="57">
        <v>0</v>
      </c>
      <c r="K8" s="57">
        <v>5</v>
      </c>
      <c r="L8" s="57">
        <v>4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8">
        <v>0</v>
      </c>
    </row>
    <row r="9" spans="1:24" s="59" customFormat="1" ht="16.5" customHeight="1" hidden="1">
      <c r="A9" s="54" t="s">
        <v>22</v>
      </c>
      <c r="B9" s="57">
        <f t="shared" si="0"/>
        <v>9</v>
      </c>
      <c r="C9" s="57">
        <v>9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f t="shared" si="1"/>
        <v>9</v>
      </c>
      <c r="J9" s="57">
        <v>0</v>
      </c>
      <c r="K9" s="57">
        <v>5</v>
      </c>
      <c r="L9" s="57">
        <v>4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60">
        <v>0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9</v>
      </c>
      <c r="C10" s="57">
        <v>9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f t="shared" si="1"/>
        <v>9</v>
      </c>
      <c r="J10" s="57">
        <v>0</v>
      </c>
      <c r="K10" s="57">
        <v>5</v>
      </c>
      <c r="L10" s="57">
        <v>4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60">
        <v>0</v>
      </c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9</v>
      </c>
      <c r="C11" s="57">
        <v>9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f t="shared" si="1"/>
        <v>9</v>
      </c>
      <c r="J11" s="57">
        <v>0</v>
      </c>
      <c r="K11" s="57">
        <v>5</v>
      </c>
      <c r="L11" s="57">
        <v>4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60">
        <v>0</v>
      </c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9</v>
      </c>
      <c r="C12" s="57">
        <v>9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f>SUM(J12:T12)</f>
        <v>9</v>
      </c>
      <c r="J12" s="57">
        <v>0</v>
      </c>
      <c r="K12" s="57">
        <v>5</v>
      </c>
      <c r="L12" s="57">
        <v>4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60">
        <v>0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9</v>
      </c>
      <c r="C13" s="57">
        <v>9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f t="shared" si="1"/>
        <v>9</v>
      </c>
      <c r="J13" s="57">
        <v>0</v>
      </c>
      <c r="K13" s="57">
        <v>5</v>
      </c>
      <c r="L13" s="57">
        <v>4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0</v>
      </c>
      <c r="W13" s="61"/>
      <c r="X13" s="61"/>
    </row>
    <row r="14" spans="1:24" s="59" customFormat="1" ht="16.5" customHeight="1" hidden="1">
      <c r="A14" s="54" t="s">
        <v>36</v>
      </c>
      <c r="B14" s="57">
        <f aca="true" t="shared" si="2" ref="B14:B19">SUM(C14:H14)</f>
        <v>13</v>
      </c>
      <c r="C14" s="57">
        <v>12</v>
      </c>
      <c r="D14" s="57">
        <v>0</v>
      </c>
      <c r="E14" s="57">
        <v>0</v>
      </c>
      <c r="F14" s="57">
        <v>1</v>
      </c>
      <c r="G14" s="57">
        <v>0</v>
      </c>
      <c r="H14" s="57">
        <v>0</v>
      </c>
      <c r="I14" s="57">
        <f aca="true" t="shared" si="3" ref="I14:I19">SUM(J14:T14)</f>
        <v>13</v>
      </c>
      <c r="J14" s="57">
        <v>0</v>
      </c>
      <c r="K14" s="57">
        <v>5</v>
      </c>
      <c r="L14" s="57">
        <v>8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390</v>
      </c>
      <c r="W14" s="61"/>
      <c r="X14" s="61"/>
    </row>
    <row r="15" spans="1:24" s="59" customFormat="1" ht="16.5" customHeight="1" hidden="1">
      <c r="A15" s="54" t="s">
        <v>53</v>
      </c>
      <c r="B15" s="57">
        <f t="shared" si="2"/>
        <v>13</v>
      </c>
      <c r="C15" s="57">
        <v>12</v>
      </c>
      <c r="D15" s="57">
        <v>0</v>
      </c>
      <c r="E15" s="57">
        <v>0</v>
      </c>
      <c r="F15" s="57">
        <v>1</v>
      </c>
      <c r="G15" s="57">
        <v>0</v>
      </c>
      <c r="H15" s="57">
        <v>0</v>
      </c>
      <c r="I15" s="57">
        <f t="shared" si="3"/>
        <v>13</v>
      </c>
      <c r="J15" s="57">
        <v>0</v>
      </c>
      <c r="K15" s="57">
        <v>5</v>
      </c>
      <c r="L15" s="57">
        <v>8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390</v>
      </c>
      <c r="W15" s="61"/>
      <c r="X15" s="61"/>
    </row>
    <row r="16" spans="1:24" s="59" customFormat="1" ht="16.5" customHeight="1">
      <c r="A16" s="54" t="s">
        <v>54</v>
      </c>
      <c r="B16" s="57">
        <f t="shared" si="2"/>
        <v>13</v>
      </c>
      <c r="C16" s="57">
        <v>12</v>
      </c>
      <c r="D16" s="57">
        <v>0</v>
      </c>
      <c r="E16" s="57">
        <v>0</v>
      </c>
      <c r="F16" s="57">
        <v>1</v>
      </c>
      <c r="G16" s="57">
        <v>0</v>
      </c>
      <c r="H16" s="57">
        <v>0</v>
      </c>
      <c r="I16" s="57">
        <f t="shared" si="3"/>
        <v>13</v>
      </c>
      <c r="J16" s="57">
        <v>0</v>
      </c>
      <c r="K16" s="57">
        <v>5</v>
      </c>
      <c r="L16" s="57">
        <v>8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390</v>
      </c>
      <c r="W16" s="61"/>
      <c r="X16" s="61"/>
    </row>
    <row r="17" spans="1:24" s="59" customFormat="1" ht="16.5" customHeight="1">
      <c r="A17" s="54" t="s">
        <v>55</v>
      </c>
      <c r="B17" s="57">
        <f t="shared" si="2"/>
        <v>13</v>
      </c>
      <c r="C17" s="57">
        <v>12</v>
      </c>
      <c r="D17" s="57">
        <v>0</v>
      </c>
      <c r="E17" s="57">
        <v>0</v>
      </c>
      <c r="F17" s="57">
        <v>1</v>
      </c>
      <c r="G17" s="57">
        <v>0</v>
      </c>
      <c r="H17" s="57">
        <v>0</v>
      </c>
      <c r="I17" s="57">
        <f t="shared" si="3"/>
        <v>13</v>
      </c>
      <c r="J17" s="57">
        <v>0</v>
      </c>
      <c r="K17" s="57">
        <v>5</v>
      </c>
      <c r="L17" s="57">
        <v>8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390</v>
      </c>
      <c r="W17" s="61"/>
      <c r="X17" s="61"/>
    </row>
    <row r="18" spans="1:24" s="59" customFormat="1" ht="16.5" customHeight="1">
      <c r="A18" s="54" t="s">
        <v>56</v>
      </c>
      <c r="B18" s="57">
        <f t="shared" si="2"/>
        <v>13</v>
      </c>
      <c r="C18" s="57">
        <v>12</v>
      </c>
      <c r="D18" s="57">
        <v>0</v>
      </c>
      <c r="E18" s="57">
        <v>0</v>
      </c>
      <c r="F18" s="57">
        <v>1</v>
      </c>
      <c r="G18" s="57">
        <v>0</v>
      </c>
      <c r="H18" s="57">
        <v>0</v>
      </c>
      <c r="I18" s="57">
        <f t="shared" si="3"/>
        <v>13</v>
      </c>
      <c r="J18" s="57">
        <v>0</v>
      </c>
      <c r="K18" s="57">
        <v>5</v>
      </c>
      <c r="L18" s="57">
        <v>8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390</v>
      </c>
      <c r="W18" s="61"/>
      <c r="X18" s="61"/>
    </row>
    <row r="19" spans="1:24" s="59" customFormat="1" ht="16.5" customHeight="1">
      <c r="A19" s="54" t="s">
        <v>57</v>
      </c>
      <c r="B19" s="57">
        <f t="shared" si="2"/>
        <v>13</v>
      </c>
      <c r="C19" s="57">
        <v>12</v>
      </c>
      <c r="D19" s="57">
        <v>0</v>
      </c>
      <c r="E19" s="57">
        <v>0</v>
      </c>
      <c r="F19" s="57">
        <v>1</v>
      </c>
      <c r="G19" s="57">
        <v>0</v>
      </c>
      <c r="H19" s="57">
        <v>0</v>
      </c>
      <c r="I19" s="57">
        <f t="shared" si="3"/>
        <v>13</v>
      </c>
      <c r="J19" s="57">
        <v>0</v>
      </c>
      <c r="K19" s="57">
        <v>5</v>
      </c>
      <c r="L19" s="57">
        <v>8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390</v>
      </c>
      <c r="W19" s="61"/>
      <c r="X19" s="61"/>
    </row>
    <row r="20" spans="1:24" s="59" customFormat="1" ht="16.5" customHeight="1">
      <c r="A20" s="54" t="s">
        <v>83</v>
      </c>
      <c r="B20" s="57">
        <f t="shared" si="0"/>
        <v>13</v>
      </c>
      <c r="C20" s="57">
        <v>12</v>
      </c>
      <c r="D20" s="57">
        <v>0</v>
      </c>
      <c r="E20" s="57">
        <v>0</v>
      </c>
      <c r="F20" s="57">
        <v>1</v>
      </c>
      <c r="G20" s="57">
        <v>0</v>
      </c>
      <c r="H20" s="57">
        <v>0</v>
      </c>
      <c r="I20" s="57">
        <f t="shared" si="1"/>
        <v>13</v>
      </c>
      <c r="J20" s="57">
        <v>5</v>
      </c>
      <c r="K20" s="57">
        <v>8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390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1:22" s="59" customFormat="1" ht="16.5" customHeight="1" hidden="1">
      <c r="A7" s="54" t="s">
        <v>20</v>
      </c>
      <c r="B7" s="57">
        <f aca="true" t="shared" si="0" ref="B7:B20">SUM(C7:H7)</f>
        <v>0</v>
      </c>
      <c r="C7" s="57"/>
      <c r="D7" s="57"/>
      <c r="E7" s="57"/>
      <c r="F7" s="57"/>
      <c r="G7" s="57"/>
      <c r="H7" s="57"/>
      <c r="I7" s="57">
        <f aca="true" t="shared" si="1" ref="I7:I20">SUM(J7:T7)</f>
        <v>0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</row>
    <row r="8" spans="1:22" s="59" customFormat="1" ht="16.5" customHeight="1" hidden="1">
      <c r="A8" s="54" t="s">
        <v>21</v>
      </c>
      <c r="B8" s="57">
        <f t="shared" si="0"/>
        <v>0</v>
      </c>
      <c r="C8" s="57"/>
      <c r="D8" s="57"/>
      <c r="E8" s="57"/>
      <c r="F8" s="57"/>
      <c r="G8" s="57"/>
      <c r="H8" s="57"/>
      <c r="I8" s="57">
        <f t="shared" si="1"/>
        <v>0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8"/>
    </row>
    <row r="9" spans="1:24" s="59" customFormat="1" ht="16.5" customHeight="1" hidden="1">
      <c r="A9" s="54" t="s">
        <v>22</v>
      </c>
      <c r="B9" s="57">
        <f t="shared" si="0"/>
        <v>0</v>
      </c>
      <c r="C9" s="57"/>
      <c r="D9" s="57"/>
      <c r="E9" s="57"/>
      <c r="F9" s="57"/>
      <c r="G9" s="57"/>
      <c r="H9" s="57"/>
      <c r="I9" s="57">
        <f t="shared" si="1"/>
        <v>0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0"/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0</v>
      </c>
      <c r="C10" s="57"/>
      <c r="D10" s="57"/>
      <c r="E10" s="57"/>
      <c r="F10" s="57"/>
      <c r="G10" s="57"/>
      <c r="H10" s="57"/>
      <c r="I10" s="57">
        <f t="shared" si="1"/>
        <v>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0"/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0</v>
      </c>
      <c r="C11" s="57"/>
      <c r="D11" s="57"/>
      <c r="E11" s="57"/>
      <c r="F11" s="57"/>
      <c r="G11" s="57"/>
      <c r="H11" s="57"/>
      <c r="I11" s="57">
        <f t="shared" si="1"/>
        <v>0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60"/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0</v>
      </c>
      <c r="C12" s="57"/>
      <c r="D12" s="57"/>
      <c r="E12" s="57"/>
      <c r="F12" s="57"/>
      <c r="G12" s="57"/>
      <c r="H12" s="57"/>
      <c r="I12" s="57">
        <f>SUM(J12:T12)</f>
        <v>0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60"/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0</v>
      </c>
      <c r="C13" s="57"/>
      <c r="D13" s="57"/>
      <c r="E13" s="57"/>
      <c r="F13" s="57"/>
      <c r="G13" s="57"/>
      <c r="H13" s="57"/>
      <c r="I13" s="57">
        <f t="shared" si="1"/>
        <v>0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60"/>
      <c r="W13" s="61"/>
      <c r="X13" s="61"/>
    </row>
    <row r="14" spans="1:24" s="59" customFormat="1" ht="16.5" customHeight="1" hidden="1">
      <c r="A14" s="54" t="s">
        <v>36</v>
      </c>
      <c r="B14" s="57">
        <f aca="true" t="shared" si="2" ref="B14:B19">SUM(C14:H14)</f>
        <v>0</v>
      </c>
      <c r="C14" s="57"/>
      <c r="D14" s="57"/>
      <c r="E14" s="57"/>
      <c r="F14" s="57"/>
      <c r="G14" s="57"/>
      <c r="H14" s="57"/>
      <c r="I14" s="57">
        <f aca="true" t="shared" si="3" ref="I14:I19">SUM(J14:T14)</f>
        <v>0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60"/>
      <c r="W14" s="61"/>
      <c r="X14" s="61"/>
    </row>
    <row r="15" spans="1:24" s="59" customFormat="1" ht="16.5" customHeight="1" hidden="1">
      <c r="A15" s="54" t="s">
        <v>53</v>
      </c>
      <c r="B15" s="57">
        <f t="shared" si="2"/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f t="shared" si="3"/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0</v>
      </c>
      <c r="W15" s="61"/>
      <c r="X15" s="61"/>
    </row>
    <row r="16" spans="1:24" s="59" customFormat="1" ht="16.5" customHeight="1">
      <c r="A16" s="54" t="s">
        <v>54</v>
      </c>
      <c r="B16" s="57">
        <f t="shared" si="2"/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f t="shared" si="3"/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0</v>
      </c>
      <c r="W16" s="61"/>
      <c r="X16" s="61"/>
    </row>
    <row r="17" spans="1:24" s="59" customFormat="1" ht="16.5" customHeight="1">
      <c r="A17" s="54" t="s">
        <v>55</v>
      </c>
      <c r="B17" s="57">
        <f t="shared" si="2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f t="shared" si="3"/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0</v>
      </c>
      <c r="W17" s="61"/>
      <c r="X17" s="61"/>
    </row>
    <row r="18" spans="1:24" s="59" customFormat="1" ht="16.5" customHeight="1">
      <c r="A18" s="54" t="s">
        <v>56</v>
      </c>
      <c r="B18" s="57">
        <f t="shared" si="2"/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f t="shared" si="3"/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0</v>
      </c>
      <c r="W18" s="61"/>
      <c r="X18" s="61"/>
    </row>
    <row r="19" spans="1:24" s="59" customFormat="1" ht="16.5" customHeight="1">
      <c r="A19" s="54" t="s">
        <v>57</v>
      </c>
      <c r="B19" s="57">
        <f t="shared" si="2"/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f t="shared" si="3"/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0</v>
      </c>
      <c r="W19" s="61"/>
      <c r="X19" s="61"/>
    </row>
    <row r="20" spans="1:24" s="59" customFormat="1" ht="16.5" customHeight="1">
      <c r="A20" s="54" t="s">
        <v>83</v>
      </c>
      <c r="B20" s="57">
        <f t="shared" si="0"/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f t="shared" si="1"/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1:22" s="59" customFormat="1" ht="16.5" customHeight="1" hidden="1">
      <c r="A7" s="54" t="s">
        <v>20</v>
      </c>
      <c r="B7" s="57">
        <f aca="true" t="shared" si="0" ref="B7:B20">SUM(C7:H7)</f>
        <v>0</v>
      </c>
      <c r="C7" s="57"/>
      <c r="D7" s="57"/>
      <c r="E7" s="57"/>
      <c r="F7" s="57"/>
      <c r="G7" s="57"/>
      <c r="H7" s="57"/>
      <c r="I7" s="57">
        <f aca="true" t="shared" si="1" ref="I7:I20">SUM(J7:T7)</f>
        <v>0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</row>
    <row r="8" spans="1:22" s="59" customFormat="1" ht="16.5" customHeight="1" hidden="1">
      <c r="A8" s="54" t="s">
        <v>21</v>
      </c>
      <c r="B8" s="57">
        <f t="shared" si="0"/>
        <v>0</v>
      </c>
      <c r="C8" s="57"/>
      <c r="D8" s="57"/>
      <c r="E8" s="57"/>
      <c r="F8" s="57"/>
      <c r="G8" s="57"/>
      <c r="H8" s="57"/>
      <c r="I8" s="57">
        <f t="shared" si="1"/>
        <v>0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8"/>
    </row>
    <row r="9" spans="1:24" s="59" customFormat="1" ht="16.5" customHeight="1" hidden="1">
      <c r="A9" s="54" t="s">
        <v>22</v>
      </c>
      <c r="B9" s="57">
        <f t="shared" si="0"/>
        <v>0</v>
      </c>
      <c r="C9" s="57"/>
      <c r="D9" s="57"/>
      <c r="E9" s="57"/>
      <c r="F9" s="57"/>
      <c r="G9" s="57"/>
      <c r="H9" s="57"/>
      <c r="I9" s="57">
        <f t="shared" si="1"/>
        <v>0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0"/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0</v>
      </c>
      <c r="C10" s="57"/>
      <c r="D10" s="57"/>
      <c r="E10" s="57"/>
      <c r="F10" s="57"/>
      <c r="G10" s="57"/>
      <c r="H10" s="57"/>
      <c r="I10" s="57">
        <f t="shared" si="1"/>
        <v>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0"/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0</v>
      </c>
      <c r="C11" s="57"/>
      <c r="D11" s="57"/>
      <c r="E11" s="57"/>
      <c r="F11" s="57"/>
      <c r="G11" s="57"/>
      <c r="H11" s="57"/>
      <c r="I11" s="57">
        <f t="shared" si="1"/>
        <v>0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60"/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0</v>
      </c>
      <c r="C12" s="57"/>
      <c r="D12" s="57"/>
      <c r="E12" s="57"/>
      <c r="F12" s="57"/>
      <c r="G12" s="57"/>
      <c r="H12" s="57"/>
      <c r="I12" s="57">
        <f>SUM(J12:T12)</f>
        <v>0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60"/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0</v>
      </c>
      <c r="C13" s="57"/>
      <c r="D13" s="57"/>
      <c r="E13" s="57"/>
      <c r="F13" s="57"/>
      <c r="G13" s="57"/>
      <c r="H13" s="57"/>
      <c r="I13" s="57">
        <f t="shared" si="1"/>
        <v>0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60"/>
      <c r="W13" s="61"/>
      <c r="X13" s="61"/>
    </row>
    <row r="14" spans="1:24" s="59" customFormat="1" ht="16.5" customHeight="1" hidden="1">
      <c r="A14" s="54" t="s">
        <v>36</v>
      </c>
      <c r="B14" s="57">
        <f aca="true" t="shared" si="2" ref="B14:B19">SUM(C14:H14)</f>
        <v>0</v>
      </c>
      <c r="C14" s="57"/>
      <c r="D14" s="57"/>
      <c r="E14" s="57"/>
      <c r="F14" s="57"/>
      <c r="G14" s="57"/>
      <c r="H14" s="57"/>
      <c r="I14" s="57">
        <f aca="true" t="shared" si="3" ref="I14:I19">SUM(J14:T14)</f>
        <v>0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60"/>
      <c r="W14" s="61"/>
      <c r="X14" s="61"/>
    </row>
    <row r="15" spans="1:24" s="59" customFormat="1" ht="16.5" customHeight="1" hidden="1">
      <c r="A15" s="54" t="s">
        <v>53</v>
      </c>
      <c r="B15" s="57">
        <f t="shared" si="2"/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f t="shared" si="3"/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0</v>
      </c>
      <c r="W15" s="61"/>
      <c r="X15" s="61"/>
    </row>
    <row r="16" spans="1:24" s="59" customFormat="1" ht="16.5" customHeight="1">
      <c r="A16" s="54" t="s">
        <v>54</v>
      </c>
      <c r="B16" s="57">
        <f t="shared" si="2"/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f t="shared" si="3"/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0</v>
      </c>
      <c r="W16" s="61"/>
      <c r="X16" s="61"/>
    </row>
    <row r="17" spans="1:24" s="59" customFormat="1" ht="16.5" customHeight="1">
      <c r="A17" s="54" t="s">
        <v>55</v>
      </c>
      <c r="B17" s="57">
        <f t="shared" si="2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f t="shared" si="3"/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0</v>
      </c>
      <c r="W17" s="61"/>
      <c r="X17" s="61"/>
    </row>
    <row r="18" spans="1:24" s="59" customFormat="1" ht="16.5" customHeight="1">
      <c r="A18" s="54" t="s">
        <v>56</v>
      </c>
      <c r="B18" s="57">
        <f t="shared" si="2"/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f t="shared" si="3"/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0</v>
      </c>
      <c r="W18" s="61"/>
      <c r="X18" s="61"/>
    </row>
    <row r="19" spans="1:24" s="59" customFormat="1" ht="16.5" customHeight="1">
      <c r="A19" s="54" t="s">
        <v>57</v>
      </c>
      <c r="B19" s="57">
        <f t="shared" si="2"/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f t="shared" si="3"/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0</v>
      </c>
      <c r="W19" s="61"/>
      <c r="X19" s="61"/>
    </row>
    <row r="20" spans="1:24" s="59" customFormat="1" ht="16.5" customHeight="1">
      <c r="A20" s="54" t="s">
        <v>83</v>
      </c>
      <c r="B20" s="57">
        <f t="shared" si="0"/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f t="shared" si="1"/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6.5" hidden="1">
      <c r="A7" s="54" t="s">
        <v>20</v>
      </c>
      <c r="B7" s="57">
        <f aca="true" t="shared" si="0" ref="B7:B13">SUM(C7:H7)</f>
        <v>97</v>
      </c>
      <c r="C7" s="57">
        <v>95</v>
      </c>
      <c r="D7" s="57">
        <v>2</v>
      </c>
      <c r="E7" s="57">
        <v>0</v>
      </c>
      <c r="F7" s="57">
        <v>0</v>
      </c>
      <c r="G7" s="57">
        <v>0</v>
      </c>
      <c r="H7" s="57">
        <v>0</v>
      </c>
      <c r="I7" s="57">
        <f aca="true" t="shared" si="1" ref="I7:I13">SUM(J7:T7)</f>
        <v>97</v>
      </c>
      <c r="J7" s="57">
        <v>3</v>
      </c>
      <c r="K7" s="57">
        <v>16</v>
      </c>
      <c r="L7" s="57">
        <v>37</v>
      </c>
      <c r="M7" s="57">
        <v>13</v>
      </c>
      <c r="N7" s="57">
        <v>15</v>
      </c>
      <c r="O7" s="57">
        <v>12</v>
      </c>
      <c r="P7" s="57">
        <v>1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69">
        <v>1637</v>
      </c>
    </row>
    <row r="8" spans="1:22" s="59" customFormat="1" ht="16.5" hidden="1">
      <c r="A8" s="54" t="s">
        <v>21</v>
      </c>
      <c r="B8" s="57">
        <f t="shared" si="0"/>
        <v>97</v>
      </c>
      <c r="C8" s="57">
        <v>95</v>
      </c>
      <c r="D8" s="57">
        <v>2</v>
      </c>
      <c r="E8" s="57">
        <v>0</v>
      </c>
      <c r="F8" s="57">
        <v>0</v>
      </c>
      <c r="G8" s="57">
        <v>0</v>
      </c>
      <c r="H8" s="57">
        <v>0</v>
      </c>
      <c r="I8" s="57">
        <f t="shared" si="1"/>
        <v>97</v>
      </c>
      <c r="J8" s="57">
        <v>3</v>
      </c>
      <c r="K8" s="57">
        <v>16</v>
      </c>
      <c r="L8" s="57">
        <v>37</v>
      </c>
      <c r="M8" s="57">
        <v>13</v>
      </c>
      <c r="N8" s="57">
        <v>15</v>
      </c>
      <c r="O8" s="57">
        <v>12</v>
      </c>
      <c r="P8" s="57">
        <v>1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69">
        <v>1637</v>
      </c>
    </row>
    <row r="9" spans="1:24" s="59" customFormat="1" ht="16.5" hidden="1">
      <c r="A9" s="54" t="s">
        <v>22</v>
      </c>
      <c r="B9" s="57">
        <f t="shared" si="0"/>
        <v>97</v>
      </c>
      <c r="C9" s="57">
        <v>95</v>
      </c>
      <c r="D9" s="57">
        <v>2</v>
      </c>
      <c r="E9" s="57">
        <v>0</v>
      </c>
      <c r="F9" s="57">
        <v>0</v>
      </c>
      <c r="G9" s="57">
        <v>0</v>
      </c>
      <c r="H9" s="57">
        <v>0</v>
      </c>
      <c r="I9" s="57">
        <f t="shared" si="1"/>
        <v>97</v>
      </c>
      <c r="J9" s="57">
        <v>3</v>
      </c>
      <c r="K9" s="57">
        <v>16</v>
      </c>
      <c r="L9" s="57">
        <v>37</v>
      </c>
      <c r="M9" s="57">
        <v>13</v>
      </c>
      <c r="N9" s="57">
        <v>15</v>
      </c>
      <c r="O9" s="57">
        <v>12</v>
      </c>
      <c r="P9" s="57">
        <v>1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60">
        <v>1637</v>
      </c>
      <c r="W9" s="61"/>
      <c r="X9" s="61"/>
    </row>
    <row r="10" spans="1:24" s="59" customFormat="1" ht="16.5" hidden="1">
      <c r="A10" s="54" t="s">
        <v>23</v>
      </c>
      <c r="B10" s="57">
        <f t="shared" si="0"/>
        <v>97</v>
      </c>
      <c r="C10" s="57">
        <v>95</v>
      </c>
      <c r="D10" s="57">
        <v>2</v>
      </c>
      <c r="E10" s="57">
        <v>0</v>
      </c>
      <c r="F10" s="57">
        <v>0</v>
      </c>
      <c r="G10" s="57">
        <v>0</v>
      </c>
      <c r="H10" s="57">
        <v>0</v>
      </c>
      <c r="I10" s="57">
        <f t="shared" si="1"/>
        <v>97</v>
      </c>
      <c r="J10" s="57">
        <v>3</v>
      </c>
      <c r="K10" s="57">
        <v>16</v>
      </c>
      <c r="L10" s="57">
        <v>37</v>
      </c>
      <c r="M10" s="57">
        <v>13</v>
      </c>
      <c r="N10" s="57">
        <v>15</v>
      </c>
      <c r="O10" s="57">
        <v>12</v>
      </c>
      <c r="P10" s="57">
        <v>1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60">
        <v>1637</v>
      </c>
      <c r="W10" s="61"/>
      <c r="X10" s="61"/>
    </row>
    <row r="11" spans="1:24" s="59" customFormat="1" ht="16.5" hidden="1">
      <c r="A11" s="62" t="s">
        <v>28</v>
      </c>
      <c r="B11" s="57">
        <f t="shared" si="0"/>
        <v>100</v>
      </c>
      <c r="C11" s="57">
        <v>98</v>
      </c>
      <c r="D11" s="57">
        <v>2</v>
      </c>
      <c r="E11" s="57">
        <v>0</v>
      </c>
      <c r="F11" s="57">
        <v>0</v>
      </c>
      <c r="G11" s="57">
        <v>0</v>
      </c>
      <c r="H11" s="57">
        <v>0</v>
      </c>
      <c r="I11" s="57">
        <f t="shared" si="1"/>
        <v>100</v>
      </c>
      <c r="J11" s="57">
        <v>3</v>
      </c>
      <c r="K11" s="57">
        <v>16</v>
      </c>
      <c r="L11" s="57">
        <v>39</v>
      </c>
      <c r="M11" s="57">
        <v>14</v>
      </c>
      <c r="N11" s="57">
        <v>15</v>
      </c>
      <c r="O11" s="57">
        <v>12</v>
      </c>
      <c r="P11" s="57">
        <v>1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60">
        <v>1686</v>
      </c>
      <c r="W11" s="61"/>
      <c r="X11" s="61"/>
    </row>
    <row r="12" spans="1:24" s="59" customFormat="1" ht="16.5" hidden="1">
      <c r="A12" s="62" t="s">
        <v>30</v>
      </c>
      <c r="B12" s="57">
        <f>SUM(C12:H12)</f>
        <v>100</v>
      </c>
      <c r="C12" s="57">
        <v>98</v>
      </c>
      <c r="D12" s="57">
        <v>2</v>
      </c>
      <c r="E12" s="57">
        <v>0</v>
      </c>
      <c r="F12" s="57">
        <v>0</v>
      </c>
      <c r="G12" s="57">
        <v>0</v>
      </c>
      <c r="H12" s="57">
        <v>0</v>
      </c>
      <c r="I12" s="57">
        <f>SUM(J12:T12)</f>
        <v>100</v>
      </c>
      <c r="J12" s="57">
        <v>3</v>
      </c>
      <c r="K12" s="57">
        <v>16</v>
      </c>
      <c r="L12" s="57">
        <v>39</v>
      </c>
      <c r="M12" s="57">
        <v>14</v>
      </c>
      <c r="N12" s="57">
        <v>15</v>
      </c>
      <c r="O12" s="57">
        <v>12</v>
      </c>
      <c r="P12" s="57">
        <v>1</v>
      </c>
      <c r="Q12" s="57">
        <v>0</v>
      </c>
      <c r="R12" s="57">
        <v>0</v>
      </c>
      <c r="S12" s="57">
        <v>0</v>
      </c>
      <c r="T12" s="57">
        <v>0</v>
      </c>
      <c r="U12" s="57">
        <v>1803</v>
      </c>
      <c r="V12" s="60">
        <v>0</v>
      </c>
      <c r="W12" s="61"/>
      <c r="X12" s="61"/>
    </row>
    <row r="13" spans="1:24" s="59" customFormat="1" ht="16.5" hidden="1">
      <c r="A13" s="54" t="s">
        <v>32</v>
      </c>
      <c r="B13" s="57">
        <f t="shared" si="0"/>
        <v>100</v>
      </c>
      <c r="C13" s="57">
        <v>98</v>
      </c>
      <c r="D13" s="57">
        <v>2</v>
      </c>
      <c r="E13" s="57">
        <v>0</v>
      </c>
      <c r="F13" s="57">
        <v>0</v>
      </c>
      <c r="G13" s="57">
        <v>0</v>
      </c>
      <c r="H13" s="57">
        <v>0</v>
      </c>
      <c r="I13" s="57">
        <f t="shared" si="1"/>
        <v>100</v>
      </c>
      <c r="J13" s="57">
        <v>3</v>
      </c>
      <c r="K13" s="57">
        <v>16</v>
      </c>
      <c r="L13" s="57">
        <v>39</v>
      </c>
      <c r="M13" s="57">
        <v>14</v>
      </c>
      <c r="N13" s="57">
        <v>15</v>
      </c>
      <c r="O13" s="57">
        <v>12</v>
      </c>
      <c r="P13" s="57">
        <v>1</v>
      </c>
      <c r="Q13" s="57">
        <v>0</v>
      </c>
      <c r="R13" s="57">
        <v>0</v>
      </c>
      <c r="S13" s="57">
        <v>0</v>
      </c>
      <c r="T13" s="57">
        <v>0</v>
      </c>
      <c r="U13" s="57">
        <v>1803</v>
      </c>
      <c r="V13" s="60">
        <v>0</v>
      </c>
      <c r="W13" s="61"/>
      <c r="X13" s="61"/>
    </row>
    <row r="14" spans="1:24" s="59" customFormat="1" ht="16.5" hidden="1">
      <c r="A14" s="54" t="s">
        <v>36</v>
      </c>
      <c r="B14" s="57">
        <f aca="true" t="shared" si="2" ref="B14:B20">SUM(C14:H14)</f>
        <v>100</v>
      </c>
      <c r="C14" s="57">
        <v>98</v>
      </c>
      <c r="D14" s="57">
        <v>2</v>
      </c>
      <c r="E14" s="57">
        <v>0</v>
      </c>
      <c r="F14" s="57">
        <v>0</v>
      </c>
      <c r="G14" s="57">
        <v>0</v>
      </c>
      <c r="H14" s="57">
        <v>0</v>
      </c>
      <c r="I14" s="57">
        <f aca="true" t="shared" si="3" ref="I14:I20">SUM(J14:T14)</f>
        <v>100</v>
      </c>
      <c r="J14" s="57">
        <v>3</v>
      </c>
      <c r="K14" s="57">
        <v>16</v>
      </c>
      <c r="L14" s="57">
        <v>39</v>
      </c>
      <c r="M14" s="57">
        <v>14</v>
      </c>
      <c r="N14" s="57">
        <v>15</v>
      </c>
      <c r="O14" s="57">
        <v>12</v>
      </c>
      <c r="P14" s="57">
        <v>1</v>
      </c>
      <c r="Q14" s="57">
        <v>0</v>
      </c>
      <c r="R14" s="57">
        <v>0</v>
      </c>
      <c r="S14" s="57">
        <v>0</v>
      </c>
      <c r="T14" s="57">
        <v>0</v>
      </c>
      <c r="U14" s="57">
        <v>1803</v>
      </c>
      <c r="V14" s="60">
        <v>0</v>
      </c>
      <c r="W14" s="61"/>
      <c r="X14" s="61"/>
    </row>
    <row r="15" spans="1:24" s="59" customFormat="1" ht="16.5" hidden="1">
      <c r="A15" s="54" t="s">
        <v>53</v>
      </c>
      <c r="B15" s="57">
        <f t="shared" si="2"/>
        <v>95</v>
      </c>
      <c r="C15" s="57">
        <v>93</v>
      </c>
      <c r="D15" s="57">
        <v>2</v>
      </c>
      <c r="E15" s="57">
        <v>0</v>
      </c>
      <c r="F15" s="57">
        <v>0</v>
      </c>
      <c r="G15" s="57">
        <v>0</v>
      </c>
      <c r="H15" s="57">
        <v>0</v>
      </c>
      <c r="I15" s="57">
        <f t="shared" si="3"/>
        <v>95</v>
      </c>
      <c r="J15" s="57">
        <v>3</v>
      </c>
      <c r="K15" s="57">
        <v>17</v>
      </c>
      <c r="L15" s="57">
        <v>35</v>
      </c>
      <c r="M15" s="57">
        <v>9</v>
      </c>
      <c r="N15" s="57">
        <v>15</v>
      </c>
      <c r="O15" s="57">
        <v>15</v>
      </c>
      <c r="P15" s="57">
        <v>1</v>
      </c>
      <c r="Q15" s="57">
        <v>0</v>
      </c>
      <c r="R15" s="57">
        <v>0</v>
      </c>
      <c r="S15" s="57">
        <v>0</v>
      </c>
      <c r="T15" s="57">
        <v>0</v>
      </c>
      <c r="U15" s="57">
        <v>1604</v>
      </c>
      <c r="V15" s="60">
        <v>0</v>
      </c>
      <c r="W15" s="61"/>
      <c r="X15" s="61"/>
    </row>
    <row r="16" spans="1:24" s="59" customFormat="1" ht="16.5">
      <c r="A16" s="54" t="s">
        <v>54</v>
      </c>
      <c r="B16" s="57">
        <f t="shared" si="2"/>
        <v>95</v>
      </c>
      <c r="C16" s="57">
        <v>93</v>
      </c>
      <c r="D16" s="57">
        <v>2</v>
      </c>
      <c r="E16" s="57">
        <v>0</v>
      </c>
      <c r="F16" s="57">
        <v>0</v>
      </c>
      <c r="G16" s="57">
        <v>0</v>
      </c>
      <c r="H16" s="57">
        <v>0</v>
      </c>
      <c r="I16" s="57">
        <f t="shared" si="3"/>
        <v>95</v>
      </c>
      <c r="J16" s="57">
        <v>3</v>
      </c>
      <c r="K16" s="57">
        <v>17</v>
      </c>
      <c r="L16" s="57">
        <v>35</v>
      </c>
      <c r="M16" s="57">
        <v>9</v>
      </c>
      <c r="N16" s="57">
        <v>15</v>
      </c>
      <c r="O16" s="57">
        <v>15</v>
      </c>
      <c r="P16" s="57">
        <v>1</v>
      </c>
      <c r="Q16" s="57">
        <v>0</v>
      </c>
      <c r="R16" s="57">
        <v>0</v>
      </c>
      <c r="S16" s="57">
        <v>0</v>
      </c>
      <c r="T16" s="57">
        <v>0</v>
      </c>
      <c r="U16" s="57">
        <v>1604</v>
      </c>
      <c r="V16" s="60">
        <v>0</v>
      </c>
      <c r="W16" s="61"/>
      <c r="X16" s="61"/>
    </row>
    <row r="17" spans="1:24" s="59" customFormat="1" ht="16.5">
      <c r="A17" s="54" t="s">
        <v>55</v>
      </c>
      <c r="B17" s="57">
        <f t="shared" si="2"/>
        <v>104</v>
      </c>
      <c r="C17" s="57">
        <v>93</v>
      </c>
      <c r="D17" s="57">
        <v>11</v>
      </c>
      <c r="E17" s="57">
        <v>0</v>
      </c>
      <c r="F17" s="57">
        <v>0</v>
      </c>
      <c r="G17" s="57">
        <v>0</v>
      </c>
      <c r="H17" s="57">
        <v>0</v>
      </c>
      <c r="I17" s="57">
        <f t="shared" si="3"/>
        <v>104</v>
      </c>
      <c r="J17" s="57">
        <v>3</v>
      </c>
      <c r="K17" s="57">
        <v>17</v>
      </c>
      <c r="L17" s="57">
        <v>35</v>
      </c>
      <c r="M17" s="57">
        <v>10</v>
      </c>
      <c r="N17" s="57">
        <v>23</v>
      </c>
      <c r="O17" s="57">
        <v>15</v>
      </c>
      <c r="P17" s="57">
        <v>1</v>
      </c>
      <c r="Q17" s="57">
        <v>0</v>
      </c>
      <c r="R17" s="57">
        <v>0</v>
      </c>
      <c r="S17" s="57">
        <v>0</v>
      </c>
      <c r="T17" s="57">
        <v>0</v>
      </c>
      <c r="U17" s="57">
        <v>1784</v>
      </c>
      <c r="V17" s="60">
        <v>0</v>
      </c>
      <c r="W17" s="61"/>
      <c r="X17" s="61"/>
    </row>
    <row r="18" spans="1:24" s="59" customFormat="1" ht="16.5">
      <c r="A18" s="54" t="s">
        <v>56</v>
      </c>
      <c r="B18" s="57">
        <f t="shared" si="2"/>
        <v>105</v>
      </c>
      <c r="C18" s="57">
        <v>94</v>
      </c>
      <c r="D18" s="57">
        <v>11</v>
      </c>
      <c r="E18" s="57">
        <v>0</v>
      </c>
      <c r="F18" s="57">
        <v>0</v>
      </c>
      <c r="G18" s="57">
        <v>0</v>
      </c>
      <c r="H18" s="57">
        <v>0</v>
      </c>
      <c r="I18" s="57">
        <f t="shared" si="3"/>
        <v>105</v>
      </c>
      <c r="J18" s="57">
        <v>3</v>
      </c>
      <c r="K18" s="57">
        <v>17</v>
      </c>
      <c r="L18" s="57">
        <v>35</v>
      </c>
      <c r="M18" s="57">
        <v>11</v>
      </c>
      <c r="N18" s="57">
        <v>23</v>
      </c>
      <c r="O18" s="57">
        <v>15</v>
      </c>
      <c r="P18" s="57">
        <v>1</v>
      </c>
      <c r="Q18" s="57">
        <v>0</v>
      </c>
      <c r="R18" s="57">
        <v>0</v>
      </c>
      <c r="S18" s="57">
        <v>0</v>
      </c>
      <c r="T18" s="57">
        <v>0</v>
      </c>
      <c r="U18" s="57">
        <v>1806</v>
      </c>
      <c r="V18" s="60">
        <v>0</v>
      </c>
      <c r="W18" s="61"/>
      <c r="X18" s="61"/>
    </row>
    <row r="19" spans="1:24" s="59" customFormat="1" ht="16.5">
      <c r="A19" s="54" t="s">
        <v>57</v>
      </c>
      <c r="B19" s="57">
        <f>SUM(C19:H19)</f>
        <v>110</v>
      </c>
      <c r="C19" s="57">
        <v>99</v>
      </c>
      <c r="D19" s="57">
        <v>11</v>
      </c>
      <c r="E19" s="57">
        <v>0</v>
      </c>
      <c r="F19" s="57">
        <v>0</v>
      </c>
      <c r="G19" s="57">
        <v>0</v>
      </c>
      <c r="H19" s="57">
        <v>0</v>
      </c>
      <c r="I19" s="57">
        <f>SUM(J19:T19)</f>
        <v>110</v>
      </c>
      <c r="J19" s="57">
        <v>3</v>
      </c>
      <c r="K19" s="57">
        <v>17</v>
      </c>
      <c r="L19" s="57">
        <v>36</v>
      </c>
      <c r="M19" s="57">
        <v>13</v>
      </c>
      <c r="N19" s="57">
        <v>24</v>
      </c>
      <c r="O19" s="57">
        <v>16</v>
      </c>
      <c r="P19" s="57">
        <v>1</v>
      </c>
      <c r="Q19" s="57">
        <v>0</v>
      </c>
      <c r="R19" s="57">
        <v>0</v>
      </c>
      <c r="S19" s="57">
        <v>0</v>
      </c>
      <c r="T19" s="57">
        <v>0</v>
      </c>
      <c r="U19" s="57">
        <v>1851</v>
      </c>
      <c r="V19" s="60">
        <v>0</v>
      </c>
      <c r="W19" s="61"/>
      <c r="X19" s="61"/>
    </row>
    <row r="20" spans="1:24" s="59" customFormat="1" ht="16.5">
      <c r="A20" s="54" t="s">
        <v>83</v>
      </c>
      <c r="B20" s="57">
        <f t="shared" si="2"/>
        <v>111</v>
      </c>
      <c r="C20" s="57">
        <v>100</v>
      </c>
      <c r="D20" s="57">
        <v>11</v>
      </c>
      <c r="E20" s="57">
        <v>0</v>
      </c>
      <c r="F20" s="57">
        <v>0</v>
      </c>
      <c r="G20" s="57">
        <v>0</v>
      </c>
      <c r="H20" s="57">
        <v>0</v>
      </c>
      <c r="I20" s="57">
        <f t="shared" si="3"/>
        <v>111</v>
      </c>
      <c r="J20" s="57">
        <v>3</v>
      </c>
      <c r="K20" s="57">
        <v>17</v>
      </c>
      <c r="L20" s="57">
        <v>36</v>
      </c>
      <c r="M20" s="57">
        <v>14</v>
      </c>
      <c r="N20" s="57">
        <v>24</v>
      </c>
      <c r="O20" s="57">
        <v>16</v>
      </c>
      <c r="P20" s="57">
        <v>1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4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  <c r="W6" s="67"/>
      <c r="X6" s="67"/>
    </row>
    <row r="7" spans="1:22" s="59" customFormat="1" ht="16.5" hidden="1">
      <c r="A7" s="54" t="s">
        <v>20</v>
      </c>
      <c r="B7" s="57">
        <f aca="true" t="shared" si="0" ref="B7:B20">SUM(C7:H7)</f>
        <v>9</v>
      </c>
      <c r="C7" s="57">
        <v>0</v>
      </c>
      <c r="D7" s="57">
        <v>2</v>
      </c>
      <c r="E7" s="57">
        <v>3</v>
      </c>
      <c r="F7" s="57">
        <v>3</v>
      </c>
      <c r="G7" s="57">
        <v>1</v>
      </c>
      <c r="H7" s="57">
        <v>0</v>
      </c>
      <c r="I7" s="57">
        <f aca="true" t="shared" si="1" ref="I7:I20">SUM(J7:T7)</f>
        <v>9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1</v>
      </c>
      <c r="S7" s="57">
        <v>3</v>
      </c>
      <c r="T7" s="57">
        <v>5</v>
      </c>
      <c r="U7" s="57">
        <v>0</v>
      </c>
      <c r="V7" s="69">
        <v>171</v>
      </c>
    </row>
    <row r="8" spans="1:22" s="59" customFormat="1" ht="16.5" hidden="1">
      <c r="A8" s="54" t="s">
        <v>21</v>
      </c>
      <c r="B8" s="57">
        <f t="shared" si="0"/>
        <v>9</v>
      </c>
      <c r="C8" s="57">
        <v>0</v>
      </c>
      <c r="D8" s="57">
        <v>2</v>
      </c>
      <c r="E8" s="57">
        <v>3</v>
      </c>
      <c r="F8" s="57">
        <v>3</v>
      </c>
      <c r="G8" s="57">
        <v>1</v>
      </c>
      <c r="H8" s="57">
        <v>0</v>
      </c>
      <c r="I8" s="57">
        <f t="shared" si="1"/>
        <v>9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1</v>
      </c>
      <c r="S8" s="57">
        <v>3</v>
      </c>
      <c r="T8" s="57">
        <v>5</v>
      </c>
      <c r="U8" s="57">
        <v>0</v>
      </c>
      <c r="V8" s="69">
        <v>171</v>
      </c>
    </row>
    <row r="9" spans="1:22" s="59" customFormat="1" ht="16.5" hidden="1">
      <c r="A9" s="54" t="s">
        <v>22</v>
      </c>
      <c r="B9" s="57">
        <f t="shared" si="0"/>
        <v>9</v>
      </c>
      <c r="C9" s="57">
        <v>0</v>
      </c>
      <c r="D9" s="57">
        <v>2</v>
      </c>
      <c r="E9" s="57">
        <v>3</v>
      </c>
      <c r="F9" s="57">
        <v>3</v>
      </c>
      <c r="G9" s="57">
        <v>1</v>
      </c>
      <c r="H9" s="57">
        <v>0</v>
      </c>
      <c r="I9" s="57">
        <f t="shared" si="1"/>
        <v>9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1</v>
      </c>
      <c r="S9" s="57">
        <v>3</v>
      </c>
      <c r="T9" s="57">
        <v>5</v>
      </c>
      <c r="U9" s="57">
        <v>0</v>
      </c>
      <c r="V9" s="60">
        <v>171</v>
      </c>
    </row>
    <row r="10" spans="1:22" s="59" customFormat="1" ht="16.5" hidden="1">
      <c r="A10" s="54" t="s">
        <v>29</v>
      </c>
      <c r="B10" s="57">
        <f t="shared" si="0"/>
        <v>9</v>
      </c>
      <c r="C10" s="57">
        <v>0</v>
      </c>
      <c r="D10" s="57">
        <v>2</v>
      </c>
      <c r="E10" s="57">
        <v>3</v>
      </c>
      <c r="F10" s="57">
        <v>3</v>
      </c>
      <c r="G10" s="57">
        <v>1</v>
      </c>
      <c r="H10" s="57">
        <v>0</v>
      </c>
      <c r="I10" s="57">
        <f t="shared" si="1"/>
        <v>9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1</v>
      </c>
      <c r="S10" s="57">
        <v>3</v>
      </c>
      <c r="T10" s="57">
        <v>5</v>
      </c>
      <c r="U10" s="57">
        <v>0</v>
      </c>
      <c r="V10" s="60">
        <v>171</v>
      </c>
    </row>
    <row r="11" spans="1:22" s="59" customFormat="1" ht="16.5" hidden="1">
      <c r="A11" s="62" t="s">
        <v>28</v>
      </c>
      <c r="B11" s="57">
        <f t="shared" si="0"/>
        <v>9</v>
      </c>
      <c r="C11" s="57">
        <v>0</v>
      </c>
      <c r="D11" s="57">
        <v>2</v>
      </c>
      <c r="E11" s="57">
        <v>3</v>
      </c>
      <c r="F11" s="57">
        <v>3</v>
      </c>
      <c r="G11" s="57">
        <v>1</v>
      </c>
      <c r="H11" s="57">
        <v>0</v>
      </c>
      <c r="I11" s="57">
        <f t="shared" si="1"/>
        <v>9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1</v>
      </c>
      <c r="S11" s="57">
        <v>3</v>
      </c>
      <c r="T11" s="57">
        <v>5</v>
      </c>
      <c r="U11" s="57">
        <v>0</v>
      </c>
      <c r="V11" s="60">
        <v>171</v>
      </c>
    </row>
    <row r="12" spans="1:22" s="59" customFormat="1" ht="16.5" hidden="1">
      <c r="A12" s="62" t="s">
        <v>30</v>
      </c>
      <c r="B12" s="57">
        <f>SUM(C12:H12)</f>
        <v>7</v>
      </c>
      <c r="C12" s="57">
        <v>0</v>
      </c>
      <c r="D12" s="57">
        <v>2</v>
      </c>
      <c r="E12" s="57">
        <v>3</v>
      </c>
      <c r="F12" s="57">
        <v>2</v>
      </c>
      <c r="G12" s="57">
        <v>0</v>
      </c>
      <c r="H12" s="57">
        <v>0</v>
      </c>
      <c r="I12" s="57">
        <f>SUM(J12:T12)</f>
        <v>7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1</v>
      </c>
      <c r="S12" s="57">
        <v>2</v>
      </c>
      <c r="T12" s="57">
        <v>4</v>
      </c>
      <c r="U12" s="57">
        <v>40</v>
      </c>
      <c r="V12" s="60">
        <v>40</v>
      </c>
    </row>
    <row r="13" spans="1:22" s="59" customFormat="1" ht="16.5" hidden="1">
      <c r="A13" s="62" t="s">
        <v>32</v>
      </c>
      <c r="B13" s="57">
        <f t="shared" si="0"/>
        <v>7</v>
      </c>
      <c r="C13" s="57">
        <v>0</v>
      </c>
      <c r="D13" s="57">
        <v>2</v>
      </c>
      <c r="E13" s="57">
        <v>3</v>
      </c>
      <c r="F13" s="57">
        <v>2</v>
      </c>
      <c r="G13" s="57">
        <v>0</v>
      </c>
      <c r="H13" s="57">
        <v>0</v>
      </c>
      <c r="I13" s="57">
        <f t="shared" si="1"/>
        <v>7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1</v>
      </c>
      <c r="S13" s="57">
        <v>2</v>
      </c>
      <c r="T13" s="57">
        <v>4</v>
      </c>
      <c r="U13" s="57">
        <v>40</v>
      </c>
      <c r="V13" s="60">
        <v>40</v>
      </c>
    </row>
    <row r="14" spans="1:22" s="59" customFormat="1" ht="16.5" hidden="1">
      <c r="A14" s="54" t="s">
        <v>36</v>
      </c>
      <c r="B14" s="57">
        <f aca="true" t="shared" si="2" ref="B14:B19">SUM(C14:H14)</f>
        <v>5</v>
      </c>
      <c r="C14" s="57">
        <v>0</v>
      </c>
      <c r="D14" s="57">
        <v>1</v>
      </c>
      <c r="E14" s="57">
        <v>2</v>
      </c>
      <c r="F14" s="57">
        <v>2</v>
      </c>
      <c r="G14" s="57">
        <v>0</v>
      </c>
      <c r="H14" s="57">
        <v>0</v>
      </c>
      <c r="I14" s="57">
        <f aca="true" t="shared" si="3" ref="I14:I19">SUM(J14:T14)</f>
        <v>5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1</v>
      </c>
      <c r="S14" s="57">
        <v>2</v>
      </c>
      <c r="T14" s="57">
        <v>2</v>
      </c>
      <c r="U14" s="57">
        <v>20</v>
      </c>
      <c r="V14" s="60">
        <v>20</v>
      </c>
    </row>
    <row r="15" spans="1:22" s="59" customFormat="1" ht="16.5" hidden="1">
      <c r="A15" s="54" t="s">
        <v>53</v>
      </c>
      <c r="B15" s="57">
        <f t="shared" si="2"/>
        <v>5</v>
      </c>
      <c r="C15" s="57">
        <v>0</v>
      </c>
      <c r="D15" s="57">
        <v>1</v>
      </c>
      <c r="E15" s="57">
        <v>2</v>
      </c>
      <c r="F15" s="57">
        <v>2</v>
      </c>
      <c r="G15" s="57">
        <v>0</v>
      </c>
      <c r="H15" s="57">
        <v>0</v>
      </c>
      <c r="I15" s="57">
        <f t="shared" si="3"/>
        <v>5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1</v>
      </c>
      <c r="S15" s="57">
        <v>2</v>
      </c>
      <c r="T15" s="57">
        <v>2</v>
      </c>
      <c r="U15" s="57">
        <v>20</v>
      </c>
      <c r="V15" s="60">
        <v>20</v>
      </c>
    </row>
    <row r="16" spans="1:22" s="59" customFormat="1" ht="16.5">
      <c r="A16" s="54" t="s">
        <v>54</v>
      </c>
      <c r="B16" s="57">
        <f t="shared" si="2"/>
        <v>5</v>
      </c>
      <c r="C16" s="57">
        <v>0</v>
      </c>
      <c r="D16" s="57">
        <v>1</v>
      </c>
      <c r="E16" s="57">
        <v>2</v>
      </c>
      <c r="F16" s="57">
        <v>2</v>
      </c>
      <c r="G16" s="57">
        <v>0</v>
      </c>
      <c r="H16" s="57">
        <v>0</v>
      </c>
      <c r="I16" s="57">
        <f t="shared" si="3"/>
        <v>5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</v>
      </c>
      <c r="S16" s="57">
        <v>2</v>
      </c>
      <c r="T16" s="57">
        <v>2</v>
      </c>
      <c r="U16" s="57">
        <v>20</v>
      </c>
      <c r="V16" s="60">
        <v>20</v>
      </c>
    </row>
    <row r="17" spans="1:22" s="59" customFormat="1" ht="16.5">
      <c r="A17" s="54" t="s">
        <v>55</v>
      </c>
      <c r="B17" s="57">
        <f t="shared" si="2"/>
        <v>5</v>
      </c>
      <c r="C17" s="57">
        <v>0</v>
      </c>
      <c r="D17" s="57">
        <v>1</v>
      </c>
      <c r="E17" s="57">
        <v>2</v>
      </c>
      <c r="F17" s="57">
        <v>2</v>
      </c>
      <c r="G17" s="57">
        <v>0</v>
      </c>
      <c r="H17" s="57">
        <v>0</v>
      </c>
      <c r="I17" s="57">
        <f t="shared" si="3"/>
        <v>5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1</v>
      </c>
      <c r="S17" s="57">
        <v>2</v>
      </c>
      <c r="T17" s="57">
        <v>2</v>
      </c>
      <c r="U17" s="57">
        <v>20</v>
      </c>
      <c r="V17" s="60">
        <v>20</v>
      </c>
    </row>
    <row r="18" spans="1:22" s="59" customFormat="1" ht="16.5">
      <c r="A18" s="54" t="s">
        <v>56</v>
      </c>
      <c r="B18" s="57">
        <f t="shared" si="2"/>
        <v>5</v>
      </c>
      <c r="C18" s="57">
        <v>0</v>
      </c>
      <c r="D18" s="57">
        <v>1</v>
      </c>
      <c r="E18" s="57">
        <v>2</v>
      </c>
      <c r="F18" s="57">
        <v>1</v>
      </c>
      <c r="G18" s="57">
        <v>0</v>
      </c>
      <c r="H18" s="57">
        <v>1</v>
      </c>
      <c r="I18" s="57">
        <f t="shared" si="3"/>
        <v>5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1</v>
      </c>
      <c r="S18" s="57">
        <v>2</v>
      </c>
      <c r="T18" s="57">
        <v>2</v>
      </c>
      <c r="U18" s="57">
        <v>20</v>
      </c>
      <c r="V18" s="60">
        <v>20</v>
      </c>
    </row>
    <row r="19" spans="1:22" s="59" customFormat="1" ht="16.5">
      <c r="A19" s="54" t="s">
        <v>57</v>
      </c>
      <c r="B19" s="57">
        <f t="shared" si="2"/>
        <v>5</v>
      </c>
      <c r="C19" s="57">
        <v>0</v>
      </c>
      <c r="D19" s="57">
        <v>1</v>
      </c>
      <c r="E19" s="57">
        <v>2</v>
      </c>
      <c r="F19" s="57">
        <v>1</v>
      </c>
      <c r="G19" s="57">
        <v>0</v>
      </c>
      <c r="H19" s="57">
        <v>1</v>
      </c>
      <c r="I19" s="57">
        <f t="shared" si="3"/>
        <v>5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1</v>
      </c>
      <c r="S19" s="57">
        <v>2</v>
      </c>
      <c r="T19" s="57">
        <v>2</v>
      </c>
      <c r="U19" s="57">
        <v>20</v>
      </c>
      <c r="V19" s="60">
        <v>20</v>
      </c>
    </row>
    <row r="20" spans="1:22" s="59" customFormat="1" ht="16.5">
      <c r="A20" s="54" t="s">
        <v>83</v>
      </c>
      <c r="B20" s="57">
        <f t="shared" si="0"/>
        <v>5</v>
      </c>
      <c r="C20" s="57">
        <v>0</v>
      </c>
      <c r="D20" s="57">
        <v>1</v>
      </c>
      <c r="E20" s="57">
        <v>2</v>
      </c>
      <c r="F20" s="57">
        <v>1</v>
      </c>
      <c r="G20" s="57">
        <v>0</v>
      </c>
      <c r="H20" s="57">
        <v>1</v>
      </c>
      <c r="I20" s="57">
        <f t="shared" si="1"/>
        <v>5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1</v>
      </c>
      <c r="S20" s="57">
        <v>2</v>
      </c>
      <c r="T20" s="57">
        <v>2</v>
      </c>
      <c r="U20" s="57">
        <v>0</v>
      </c>
      <c r="V20" s="60">
        <v>20</v>
      </c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6.5" hidden="1">
      <c r="A7" s="54" t="s">
        <v>20</v>
      </c>
      <c r="B7" s="57">
        <f aca="true" t="shared" si="0" ref="B7:B20">SUM(C7:H7)</f>
        <v>10</v>
      </c>
      <c r="C7" s="57">
        <v>4</v>
      </c>
      <c r="D7" s="57">
        <v>4</v>
      </c>
      <c r="E7" s="57">
        <v>0</v>
      </c>
      <c r="F7" s="57">
        <v>1</v>
      </c>
      <c r="G7" s="57">
        <v>0</v>
      </c>
      <c r="H7" s="57">
        <v>1</v>
      </c>
      <c r="I7" s="57">
        <f aca="true" t="shared" si="1" ref="I7:I20">SUM(J7:T7)</f>
        <v>10</v>
      </c>
      <c r="J7" s="57">
        <v>1</v>
      </c>
      <c r="K7" s="57">
        <v>2</v>
      </c>
      <c r="L7" s="57">
        <v>3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1</v>
      </c>
      <c r="S7" s="57">
        <v>2</v>
      </c>
      <c r="T7" s="57">
        <v>1</v>
      </c>
      <c r="U7" s="57">
        <v>30</v>
      </c>
      <c r="V7" s="69">
        <v>112</v>
      </c>
    </row>
    <row r="8" spans="1:22" s="59" customFormat="1" ht="16.5" hidden="1">
      <c r="A8" s="54" t="s">
        <v>21</v>
      </c>
      <c r="B8" s="57">
        <f t="shared" si="0"/>
        <v>11</v>
      </c>
      <c r="C8" s="57">
        <v>4</v>
      </c>
      <c r="D8" s="57">
        <v>4</v>
      </c>
      <c r="E8" s="57">
        <v>0</v>
      </c>
      <c r="F8" s="57">
        <v>2</v>
      </c>
      <c r="G8" s="57">
        <v>0</v>
      </c>
      <c r="H8" s="57">
        <v>1</v>
      </c>
      <c r="I8" s="57">
        <f t="shared" si="1"/>
        <v>11</v>
      </c>
      <c r="J8" s="57">
        <v>1</v>
      </c>
      <c r="K8" s="57">
        <v>2</v>
      </c>
      <c r="L8" s="57">
        <v>3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1</v>
      </c>
      <c r="S8" s="57">
        <v>3</v>
      </c>
      <c r="T8" s="57">
        <v>1</v>
      </c>
      <c r="U8" s="57">
        <v>40</v>
      </c>
      <c r="V8" s="69">
        <v>112</v>
      </c>
    </row>
    <row r="9" spans="1:24" s="59" customFormat="1" ht="16.5" hidden="1">
      <c r="A9" s="54" t="s">
        <v>22</v>
      </c>
      <c r="B9" s="57">
        <f t="shared" si="0"/>
        <v>11</v>
      </c>
      <c r="C9" s="57">
        <v>4</v>
      </c>
      <c r="D9" s="57">
        <v>4</v>
      </c>
      <c r="E9" s="57">
        <v>0</v>
      </c>
      <c r="F9" s="57">
        <v>2</v>
      </c>
      <c r="G9" s="57">
        <v>0</v>
      </c>
      <c r="H9" s="57">
        <v>1</v>
      </c>
      <c r="I9" s="57">
        <f t="shared" si="1"/>
        <v>11</v>
      </c>
      <c r="J9" s="57">
        <v>1</v>
      </c>
      <c r="K9" s="57">
        <v>2</v>
      </c>
      <c r="L9" s="57">
        <v>3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1</v>
      </c>
      <c r="S9" s="57">
        <v>3</v>
      </c>
      <c r="T9" s="57">
        <v>1</v>
      </c>
      <c r="U9" s="57">
        <v>40</v>
      </c>
      <c r="V9" s="60">
        <v>112</v>
      </c>
      <c r="W9" s="61"/>
      <c r="X9" s="61"/>
    </row>
    <row r="10" spans="1:24" s="59" customFormat="1" ht="16.5" hidden="1">
      <c r="A10" s="54" t="s">
        <v>23</v>
      </c>
      <c r="B10" s="57">
        <f t="shared" si="0"/>
        <v>11</v>
      </c>
      <c r="C10" s="57">
        <v>4</v>
      </c>
      <c r="D10" s="57">
        <v>4</v>
      </c>
      <c r="E10" s="57">
        <v>0</v>
      </c>
      <c r="F10" s="57">
        <v>2</v>
      </c>
      <c r="G10" s="57">
        <v>0</v>
      </c>
      <c r="H10" s="57">
        <v>1</v>
      </c>
      <c r="I10" s="57">
        <f t="shared" si="1"/>
        <v>11</v>
      </c>
      <c r="J10" s="57">
        <v>1</v>
      </c>
      <c r="K10" s="57">
        <v>2</v>
      </c>
      <c r="L10" s="57">
        <v>3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1</v>
      </c>
      <c r="S10" s="57">
        <v>3</v>
      </c>
      <c r="T10" s="57">
        <v>1</v>
      </c>
      <c r="U10" s="57">
        <v>40</v>
      </c>
      <c r="V10" s="60">
        <v>112</v>
      </c>
      <c r="W10" s="61"/>
      <c r="X10" s="61"/>
    </row>
    <row r="11" spans="1:24" s="59" customFormat="1" ht="16.5" hidden="1">
      <c r="A11" s="62" t="s">
        <v>28</v>
      </c>
      <c r="B11" s="57">
        <f t="shared" si="0"/>
        <v>11</v>
      </c>
      <c r="C11" s="57">
        <v>4</v>
      </c>
      <c r="D11" s="57">
        <v>4</v>
      </c>
      <c r="E11" s="57">
        <v>0</v>
      </c>
      <c r="F11" s="57">
        <v>2</v>
      </c>
      <c r="G11" s="57">
        <v>0</v>
      </c>
      <c r="H11" s="57">
        <v>1</v>
      </c>
      <c r="I11" s="57">
        <f t="shared" si="1"/>
        <v>11</v>
      </c>
      <c r="J11" s="57">
        <v>1</v>
      </c>
      <c r="K11" s="57">
        <v>2</v>
      </c>
      <c r="L11" s="57">
        <v>3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1</v>
      </c>
      <c r="S11" s="57">
        <v>3</v>
      </c>
      <c r="T11" s="57">
        <v>1</v>
      </c>
      <c r="U11" s="57">
        <v>40</v>
      </c>
      <c r="V11" s="60">
        <v>112</v>
      </c>
      <c r="W11" s="61"/>
      <c r="X11" s="61"/>
    </row>
    <row r="12" spans="1:24" s="59" customFormat="1" ht="16.5" hidden="1">
      <c r="A12" s="62" t="s">
        <v>30</v>
      </c>
      <c r="B12" s="57">
        <f>SUM(C12:H12)</f>
        <v>11</v>
      </c>
      <c r="C12" s="57">
        <v>4</v>
      </c>
      <c r="D12" s="57">
        <v>4</v>
      </c>
      <c r="E12" s="57">
        <v>0</v>
      </c>
      <c r="F12" s="57">
        <v>2</v>
      </c>
      <c r="G12" s="57">
        <v>0</v>
      </c>
      <c r="H12" s="57">
        <v>1</v>
      </c>
      <c r="I12" s="57">
        <f>SUM(J12:T12)</f>
        <v>11</v>
      </c>
      <c r="J12" s="57">
        <v>1</v>
      </c>
      <c r="K12" s="57">
        <v>2</v>
      </c>
      <c r="L12" s="57">
        <v>3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1</v>
      </c>
      <c r="S12" s="57">
        <v>3</v>
      </c>
      <c r="T12" s="57">
        <v>1</v>
      </c>
      <c r="U12" s="57">
        <v>25</v>
      </c>
      <c r="V12" s="60">
        <v>111</v>
      </c>
      <c r="W12" s="61"/>
      <c r="X12" s="61"/>
    </row>
    <row r="13" spans="1:24" s="59" customFormat="1" ht="16.5" hidden="1">
      <c r="A13" s="62" t="s">
        <v>31</v>
      </c>
      <c r="B13" s="57">
        <f t="shared" si="0"/>
        <v>11</v>
      </c>
      <c r="C13" s="57">
        <v>4</v>
      </c>
      <c r="D13" s="57">
        <v>4</v>
      </c>
      <c r="E13" s="57">
        <v>0</v>
      </c>
      <c r="F13" s="57">
        <v>2</v>
      </c>
      <c r="G13" s="57">
        <v>0</v>
      </c>
      <c r="H13" s="57">
        <v>1</v>
      </c>
      <c r="I13" s="57">
        <f t="shared" si="1"/>
        <v>11</v>
      </c>
      <c r="J13" s="57">
        <v>1</v>
      </c>
      <c r="K13" s="57">
        <v>2</v>
      </c>
      <c r="L13" s="57">
        <v>3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1</v>
      </c>
      <c r="S13" s="57">
        <v>3</v>
      </c>
      <c r="T13" s="57">
        <v>1</v>
      </c>
      <c r="U13" s="57">
        <v>25</v>
      </c>
      <c r="V13" s="60">
        <v>111</v>
      </c>
      <c r="W13" s="61"/>
      <c r="X13" s="61"/>
    </row>
    <row r="14" spans="1:24" s="59" customFormat="1" ht="16.5" hidden="1">
      <c r="A14" s="54" t="s">
        <v>36</v>
      </c>
      <c r="B14" s="57">
        <f aca="true" t="shared" si="2" ref="B14:B19">SUM(C14:H14)</f>
        <v>8</v>
      </c>
      <c r="C14" s="57">
        <v>2</v>
      </c>
      <c r="D14" s="57">
        <v>4</v>
      </c>
      <c r="E14" s="57">
        <v>0</v>
      </c>
      <c r="F14" s="57">
        <v>1</v>
      </c>
      <c r="G14" s="57">
        <v>0</v>
      </c>
      <c r="H14" s="57">
        <v>1</v>
      </c>
      <c r="I14" s="57">
        <f aca="true" t="shared" si="3" ref="I14:I19">SUM(J14:T14)</f>
        <v>8</v>
      </c>
      <c r="J14" s="57">
        <v>1</v>
      </c>
      <c r="K14" s="57">
        <v>2</v>
      </c>
      <c r="L14" s="57">
        <v>3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1</v>
      </c>
      <c r="S14" s="57">
        <v>1</v>
      </c>
      <c r="T14" s="57">
        <v>0</v>
      </c>
      <c r="U14" s="57">
        <v>10</v>
      </c>
      <c r="V14" s="60">
        <v>96</v>
      </c>
      <c r="W14" s="61"/>
      <c r="X14" s="61"/>
    </row>
    <row r="15" spans="1:24" s="59" customFormat="1" ht="16.5" hidden="1">
      <c r="A15" s="54" t="s">
        <v>53</v>
      </c>
      <c r="B15" s="57">
        <f t="shared" si="2"/>
        <v>8</v>
      </c>
      <c r="C15" s="57">
        <v>2</v>
      </c>
      <c r="D15" s="57">
        <v>4</v>
      </c>
      <c r="E15" s="57">
        <v>0</v>
      </c>
      <c r="F15" s="57">
        <v>1</v>
      </c>
      <c r="G15" s="57">
        <v>0</v>
      </c>
      <c r="H15" s="57">
        <v>1</v>
      </c>
      <c r="I15" s="57">
        <f t="shared" si="3"/>
        <v>8</v>
      </c>
      <c r="J15" s="57">
        <v>1</v>
      </c>
      <c r="K15" s="57">
        <v>2</v>
      </c>
      <c r="L15" s="57">
        <v>3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1</v>
      </c>
      <c r="S15" s="57">
        <v>1</v>
      </c>
      <c r="T15" s="57">
        <v>0</v>
      </c>
      <c r="U15" s="57">
        <v>10</v>
      </c>
      <c r="V15" s="60">
        <v>96</v>
      </c>
      <c r="W15" s="61"/>
      <c r="X15" s="61"/>
    </row>
    <row r="16" spans="1:24" s="59" customFormat="1" ht="16.5">
      <c r="A16" s="54" t="s">
        <v>54</v>
      </c>
      <c r="B16" s="57">
        <f t="shared" si="2"/>
        <v>8</v>
      </c>
      <c r="C16" s="57">
        <v>2</v>
      </c>
      <c r="D16" s="57">
        <v>4</v>
      </c>
      <c r="E16" s="57">
        <v>0</v>
      </c>
      <c r="F16" s="57">
        <v>1</v>
      </c>
      <c r="G16" s="57">
        <v>0</v>
      </c>
      <c r="H16" s="57">
        <v>1</v>
      </c>
      <c r="I16" s="57">
        <f t="shared" si="3"/>
        <v>8</v>
      </c>
      <c r="J16" s="57">
        <v>1</v>
      </c>
      <c r="K16" s="57">
        <v>2</v>
      </c>
      <c r="L16" s="57">
        <v>3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</v>
      </c>
      <c r="S16" s="57">
        <v>1</v>
      </c>
      <c r="T16" s="57">
        <v>0</v>
      </c>
      <c r="U16" s="57">
        <v>10</v>
      </c>
      <c r="V16" s="60">
        <v>96</v>
      </c>
      <c r="W16" s="61"/>
      <c r="X16" s="61"/>
    </row>
    <row r="17" spans="1:24" s="59" customFormat="1" ht="16.5">
      <c r="A17" s="54" t="s">
        <v>55</v>
      </c>
      <c r="B17" s="57">
        <f t="shared" si="2"/>
        <v>6</v>
      </c>
      <c r="C17" s="57">
        <v>4</v>
      </c>
      <c r="D17" s="57">
        <v>0</v>
      </c>
      <c r="E17" s="57">
        <v>0</v>
      </c>
      <c r="F17" s="57">
        <v>1</v>
      </c>
      <c r="G17" s="57">
        <v>0</v>
      </c>
      <c r="H17" s="57">
        <v>1</v>
      </c>
      <c r="I17" s="57">
        <f t="shared" si="3"/>
        <v>6</v>
      </c>
      <c r="J17" s="57">
        <v>1</v>
      </c>
      <c r="K17" s="57">
        <v>0</v>
      </c>
      <c r="L17" s="57">
        <v>3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1</v>
      </c>
      <c r="S17" s="57">
        <v>1</v>
      </c>
      <c r="T17" s="57">
        <v>0</v>
      </c>
      <c r="U17" s="57">
        <v>86</v>
      </c>
      <c r="V17" s="60">
        <v>10</v>
      </c>
      <c r="W17" s="61"/>
      <c r="X17" s="61"/>
    </row>
    <row r="18" spans="1:24" s="59" customFormat="1" ht="16.5">
      <c r="A18" s="54" t="s">
        <v>56</v>
      </c>
      <c r="B18" s="57">
        <f t="shared" si="2"/>
        <v>6</v>
      </c>
      <c r="C18" s="57">
        <v>4</v>
      </c>
      <c r="D18" s="57">
        <v>0</v>
      </c>
      <c r="E18" s="57">
        <v>0</v>
      </c>
      <c r="F18" s="57">
        <v>1</v>
      </c>
      <c r="G18" s="57">
        <v>0</v>
      </c>
      <c r="H18" s="57">
        <v>1</v>
      </c>
      <c r="I18" s="57">
        <f t="shared" si="3"/>
        <v>6</v>
      </c>
      <c r="J18" s="57">
        <v>1</v>
      </c>
      <c r="K18" s="57">
        <v>0</v>
      </c>
      <c r="L18" s="57">
        <v>3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1</v>
      </c>
      <c r="S18" s="57">
        <v>1</v>
      </c>
      <c r="T18" s="57">
        <v>0</v>
      </c>
      <c r="U18" s="57">
        <v>86</v>
      </c>
      <c r="V18" s="60">
        <v>10</v>
      </c>
      <c r="W18" s="61"/>
      <c r="X18" s="61"/>
    </row>
    <row r="19" spans="1:24" s="59" customFormat="1" ht="16.5">
      <c r="A19" s="54" t="s">
        <v>57</v>
      </c>
      <c r="B19" s="57">
        <f t="shared" si="2"/>
        <v>7</v>
      </c>
      <c r="C19" s="57">
        <v>4</v>
      </c>
      <c r="D19" s="57">
        <v>0</v>
      </c>
      <c r="E19" s="57">
        <v>1</v>
      </c>
      <c r="F19" s="57">
        <v>2</v>
      </c>
      <c r="G19" s="57">
        <v>0</v>
      </c>
      <c r="H19" s="57">
        <v>0</v>
      </c>
      <c r="I19" s="57">
        <f t="shared" si="3"/>
        <v>7</v>
      </c>
      <c r="J19" s="57">
        <v>1</v>
      </c>
      <c r="K19" s="57">
        <v>0</v>
      </c>
      <c r="L19" s="57">
        <v>4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1</v>
      </c>
      <c r="S19" s="57">
        <v>1</v>
      </c>
      <c r="T19" s="57">
        <v>0</v>
      </c>
      <c r="U19" s="57">
        <v>89</v>
      </c>
      <c r="V19" s="60">
        <v>10</v>
      </c>
      <c r="W19" s="61"/>
      <c r="X19" s="61"/>
    </row>
    <row r="20" spans="1:24" s="59" customFormat="1" ht="16.5">
      <c r="A20" s="54" t="s">
        <v>83</v>
      </c>
      <c r="B20" s="57">
        <f t="shared" si="0"/>
        <v>8</v>
      </c>
      <c r="C20" s="57">
        <v>5</v>
      </c>
      <c r="D20" s="57">
        <v>0</v>
      </c>
      <c r="E20" s="57">
        <v>2</v>
      </c>
      <c r="F20" s="57">
        <v>1</v>
      </c>
      <c r="G20" s="57">
        <v>0</v>
      </c>
      <c r="H20" s="57">
        <v>0</v>
      </c>
      <c r="I20" s="57">
        <f t="shared" si="1"/>
        <v>8</v>
      </c>
      <c r="J20" s="57">
        <v>3</v>
      </c>
      <c r="K20" s="57">
        <v>1</v>
      </c>
      <c r="L20" s="57">
        <v>1</v>
      </c>
      <c r="M20" s="57">
        <v>1</v>
      </c>
      <c r="N20" s="57">
        <v>0</v>
      </c>
      <c r="O20" s="57">
        <v>0</v>
      </c>
      <c r="P20" s="57">
        <v>0</v>
      </c>
      <c r="Q20" s="57">
        <v>0</v>
      </c>
      <c r="R20" s="57">
        <v>1</v>
      </c>
      <c r="S20" s="57">
        <v>1</v>
      </c>
      <c r="T20" s="57">
        <v>0</v>
      </c>
      <c r="U20" s="57">
        <v>0</v>
      </c>
      <c r="V20" s="60">
        <v>10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34.5" customHeight="1">
      <c r="A1" s="35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3.5" customHeight="1" hidden="1">
      <c r="A7" s="54" t="s">
        <v>20</v>
      </c>
      <c r="B7" s="57">
        <f aca="true" t="shared" si="0" ref="B7:B20">SUM(C7:H7)</f>
        <v>74</v>
      </c>
      <c r="C7" s="57">
        <v>40</v>
      </c>
      <c r="D7" s="57">
        <v>4</v>
      </c>
      <c r="E7" s="57">
        <v>8</v>
      </c>
      <c r="F7" s="57">
        <v>5</v>
      </c>
      <c r="G7" s="57">
        <v>15</v>
      </c>
      <c r="H7" s="57">
        <v>2</v>
      </c>
      <c r="I7" s="57">
        <f aca="true" t="shared" si="1" ref="I7:I20">SUM(J7:T7)</f>
        <v>74</v>
      </c>
      <c r="J7" s="57">
        <v>0</v>
      </c>
      <c r="K7" s="57">
        <v>26</v>
      </c>
      <c r="L7" s="57">
        <v>44</v>
      </c>
      <c r="M7" s="57">
        <v>2</v>
      </c>
      <c r="N7" s="57">
        <v>0</v>
      </c>
      <c r="O7" s="57">
        <v>2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299</v>
      </c>
      <c r="V7" s="69">
        <v>7025</v>
      </c>
    </row>
    <row r="8" spans="1:22" s="59" customFormat="1" ht="13.5" customHeight="1" hidden="1">
      <c r="A8" s="54" t="s">
        <v>21</v>
      </c>
      <c r="B8" s="57">
        <f t="shared" si="0"/>
        <v>75</v>
      </c>
      <c r="C8" s="57">
        <v>40</v>
      </c>
      <c r="D8" s="57">
        <v>4</v>
      </c>
      <c r="E8" s="57">
        <v>8</v>
      </c>
      <c r="F8" s="57">
        <v>5</v>
      </c>
      <c r="G8" s="57">
        <v>16</v>
      </c>
      <c r="H8" s="57">
        <v>2</v>
      </c>
      <c r="I8" s="57">
        <f t="shared" si="1"/>
        <v>75</v>
      </c>
      <c r="J8" s="57">
        <v>0</v>
      </c>
      <c r="K8" s="57">
        <v>26</v>
      </c>
      <c r="L8" s="57">
        <v>45</v>
      </c>
      <c r="M8" s="57">
        <v>2</v>
      </c>
      <c r="N8" s="57">
        <v>0</v>
      </c>
      <c r="O8" s="57">
        <v>2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299</v>
      </c>
      <c r="V8" s="69">
        <v>7037</v>
      </c>
    </row>
    <row r="9" spans="1:24" s="59" customFormat="1" ht="13.5" customHeight="1" hidden="1">
      <c r="A9" s="54" t="s">
        <v>22</v>
      </c>
      <c r="B9" s="57">
        <f t="shared" si="0"/>
        <v>77</v>
      </c>
      <c r="C9" s="57">
        <v>42</v>
      </c>
      <c r="D9" s="57">
        <v>4</v>
      </c>
      <c r="E9" s="57">
        <v>8</v>
      </c>
      <c r="F9" s="57">
        <v>5</v>
      </c>
      <c r="G9" s="57">
        <v>16</v>
      </c>
      <c r="H9" s="57">
        <v>2</v>
      </c>
      <c r="I9" s="57">
        <f t="shared" si="1"/>
        <v>77</v>
      </c>
      <c r="J9" s="57">
        <v>0</v>
      </c>
      <c r="K9" s="57">
        <v>27</v>
      </c>
      <c r="L9" s="57">
        <v>45</v>
      </c>
      <c r="M9" s="57">
        <v>3</v>
      </c>
      <c r="N9" s="57">
        <v>0</v>
      </c>
      <c r="O9" s="57">
        <v>2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299</v>
      </c>
      <c r="V9" s="60">
        <v>7062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77</v>
      </c>
      <c r="C10" s="57">
        <v>42</v>
      </c>
      <c r="D10" s="57">
        <v>4</v>
      </c>
      <c r="E10" s="57">
        <v>8</v>
      </c>
      <c r="F10" s="57">
        <v>5</v>
      </c>
      <c r="G10" s="57">
        <v>16</v>
      </c>
      <c r="H10" s="57">
        <v>2</v>
      </c>
      <c r="I10" s="57">
        <f t="shared" si="1"/>
        <v>77</v>
      </c>
      <c r="J10" s="57">
        <v>0</v>
      </c>
      <c r="K10" s="57">
        <v>27</v>
      </c>
      <c r="L10" s="57">
        <v>45</v>
      </c>
      <c r="M10" s="57">
        <v>3</v>
      </c>
      <c r="N10" s="57">
        <v>0</v>
      </c>
      <c r="O10" s="57">
        <v>2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299</v>
      </c>
      <c r="V10" s="60">
        <v>7062</v>
      </c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77</v>
      </c>
      <c r="C11" s="57">
        <v>42</v>
      </c>
      <c r="D11" s="57">
        <v>4</v>
      </c>
      <c r="E11" s="57">
        <v>8</v>
      </c>
      <c r="F11" s="57">
        <v>5</v>
      </c>
      <c r="G11" s="57">
        <v>16</v>
      </c>
      <c r="H11" s="57">
        <v>2</v>
      </c>
      <c r="I11" s="57">
        <f t="shared" si="1"/>
        <v>77</v>
      </c>
      <c r="J11" s="57">
        <v>0</v>
      </c>
      <c r="K11" s="57">
        <v>27</v>
      </c>
      <c r="L11" s="57">
        <v>45</v>
      </c>
      <c r="M11" s="57">
        <v>3</v>
      </c>
      <c r="N11" s="57">
        <v>0</v>
      </c>
      <c r="O11" s="57">
        <v>2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299</v>
      </c>
      <c r="V11" s="60">
        <v>7062</v>
      </c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79</v>
      </c>
      <c r="C12" s="57">
        <v>42</v>
      </c>
      <c r="D12" s="57">
        <v>4</v>
      </c>
      <c r="E12" s="57">
        <v>8</v>
      </c>
      <c r="F12" s="57">
        <v>5</v>
      </c>
      <c r="G12" s="57">
        <v>18</v>
      </c>
      <c r="H12" s="57">
        <v>2</v>
      </c>
      <c r="I12" s="57">
        <f>SUM(J12:T12)</f>
        <v>79</v>
      </c>
      <c r="J12" s="57">
        <v>0</v>
      </c>
      <c r="K12" s="57">
        <v>28</v>
      </c>
      <c r="L12" s="57">
        <v>45</v>
      </c>
      <c r="M12" s="57">
        <v>3</v>
      </c>
      <c r="N12" s="57">
        <v>1</v>
      </c>
      <c r="O12" s="57">
        <v>2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60">
        <v>710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80</v>
      </c>
      <c r="C13" s="57">
        <v>43</v>
      </c>
      <c r="D13" s="57">
        <v>4</v>
      </c>
      <c r="E13" s="57">
        <v>8</v>
      </c>
      <c r="F13" s="57">
        <v>5</v>
      </c>
      <c r="G13" s="57">
        <v>18</v>
      </c>
      <c r="H13" s="57">
        <v>2</v>
      </c>
      <c r="I13" s="57">
        <f t="shared" si="1"/>
        <v>80</v>
      </c>
      <c r="J13" s="57">
        <v>0</v>
      </c>
      <c r="K13" s="57">
        <v>28</v>
      </c>
      <c r="L13" s="57">
        <v>46</v>
      </c>
      <c r="M13" s="57">
        <v>3</v>
      </c>
      <c r="N13" s="57">
        <v>1</v>
      </c>
      <c r="O13" s="57">
        <v>2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730</v>
      </c>
      <c r="W13" s="61"/>
      <c r="X13" s="61"/>
    </row>
    <row r="14" spans="1:24" s="59" customFormat="1" ht="16.5" customHeight="1" hidden="1">
      <c r="A14" s="54" t="s">
        <v>36</v>
      </c>
      <c r="B14" s="57">
        <f t="shared" si="0"/>
        <v>80</v>
      </c>
      <c r="C14" s="57">
        <v>43</v>
      </c>
      <c r="D14" s="57">
        <v>4</v>
      </c>
      <c r="E14" s="57">
        <v>8</v>
      </c>
      <c r="F14" s="57">
        <v>5</v>
      </c>
      <c r="G14" s="57">
        <v>18</v>
      </c>
      <c r="H14" s="57">
        <v>2</v>
      </c>
      <c r="I14" s="57">
        <f t="shared" si="1"/>
        <v>80</v>
      </c>
      <c r="J14" s="57">
        <v>0</v>
      </c>
      <c r="K14" s="57">
        <v>28</v>
      </c>
      <c r="L14" s="57">
        <v>46</v>
      </c>
      <c r="M14" s="57">
        <v>3</v>
      </c>
      <c r="N14" s="57">
        <v>1</v>
      </c>
      <c r="O14" s="57">
        <v>2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730</v>
      </c>
      <c r="W14" s="61"/>
      <c r="X14" s="61"/>
    </row>
    <row r="15" spans="1:24" s="59" customFormat="1" ht="16.5" customHeight="1" hidden="1">
      <c r="A15" s="54" t="s">
        <v>53</v>
      </c>
      <c r="B15" s="57">
        <f>SUM(C15:H15)</f>
        <v>79</v>
      </c>
      <c r="C15" s="57">
        <v>42</v>
      </c>
      <c r="D15" s="57">
        <v>4</v>
      </c>
      <c r="E15" s="57">
        <v>8</v>
      </c>
      <c r="F15" s="57">
        <v>5</v>
      </c>
      <c r="G15" s="57">
        <v>18</v>
      </c>
      <c r="H15" s="57">
        <v>2</v>
      </c>
      <c r="I15" s="57">
        <f>SUM(J15:T15)</f>
        <v>79</v>
      </c>
      <c r="J15" s="57">
        <v>0</v>
      </c>
      <c r="K15" s="57">
        <v>28</v>
      </c>
      <c r="L15" s="57">
        <v>46</v>
      </c>
      <c r="M15" s="57">
        <v>3</v>
      </c>
      <c r="N15" s="57">
        <v>1</v>
      </c>
      <c r="O15" s="57">
        <v>1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707</v>
      </c>
      <c r="W15" s="61"/>
      <c r="X15" s="61"/>
    </row>
    <row r="16" spans="1:24" s="59" customFormat="1" ht="16.5" customHeight="1">
      <c r="A16" s="54" t="s">
        <v>54</v>
      </c>
      <c r="B16" s="57">
        <f>SUM(C16:H16)</f>
        <v>79</v>
      </c>
      <c r="C16" s="57">
        <v>42</v>
      </c>
      <c r="D16" s="57">
        <v>4</v>
      </c>
      <c r="E16" s="57">
        <v>8</v>
      </c>
      <c r="F16" s="57">
        <v>5</v>
      </c>
      <c r="G16" s="57">
        <v>18</v>
      </c>
      <c r="H16" s="57">
        <v>2</v>
      </c>
      <c r="I16" s="57">
        <f>SUM(J16:T16)</f>
        <v>79</v>
      </c>
      <c r="J16" s="57">
        <v>0</v>
      </c>
      <c r="K16" s="57">
        <v>28</v>
      </c>
      <c r="L16" s="57">
        <v>46</v>
      </c>
      <c r="M16" s="57">
        <v>3</v>
      </c>
      <c r="N16" s="57">
        <v>1</v>
      </c>
      <c r="O16" s="57">
        <v>1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707</v>
      </c>
      <c r="W16" s="61"/>
      <c r="X16" s="61"/>
    </row>
    <row r="17" spans="1:24" s="59" customFormat="1" ht="16.5" customHeight="1">
      <c r="A17" s="54" t="s">
        <v>55</v>
      </c>
      <c r="B17" s="57">
        <f>SUM(C17:H17)</f>
        <v>79</v>
      </c>
      <c r="C17" s="57">
        <v>41</v>
      </c>
      <c r="D17" s="57">
        <v>4</v>
      </c>
      <c r="E17" s="57">
        <v>9</v>
      </c>
      <c r="F17" s="57">
        <v>5</v>
      </c>
      <c r="G17" s="57">
        <v>18</v>
      </c>
      <c r="H17" s="57">
        <v>2</v>
      </c>
      <c r="I17" s="57">
        <f>SUM(J17:T17)</f>
        <v>79</v>
      </c>
      <c r="J17" s="57">
        <v>0</v>
      </c>
      <c r="K17" s="57">
        <v>28</v>
      </c>
      <c r="L17" s="57">
        <v>46</v>
      </c>
      <c r="M17" s="57">
        <v>3</v>
      </c>
      <c r="N17" s="57">
        <v>1</v>
      </c>
      <c r="O17" s="57">
        <v>1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697</v>
      </c>
      <c r="W17" s="61"/>
      <c r="X17" s="61"/>
    </row>
    <row r="18" spans="1:24" s="59" customFormat="1" ht="16.5" customHeight="1">
      <c r="A18" s="54" t="s">
        <v>56</v>
      </c>
      <c r="B18" s="57">
        <f>SUM(C18:H18)</f>
        <v>79</v>
      </c>
      <c r="C18" s="57">
        <v>41</v>
      </c>
      <c r="D18" s="57">
        <v>4</v>
      </c>
      <c r="E18" s="57">
        <v>9</v>
      </c>
      <c r="F18" s="57">
        <v>5</v>
      </c>
      <c r="G18" s="57">
        <v>18</v>
      </c>
      <c r="H18" s="57">
        <v>2</v>
      </c>
      <c r="I18" s="57">
        <f>SUM(J18:T18)</f>
        <v>79</v>
      </c>
      <c r="J18" s="57">
        <v>0</v>
      </c>
      <c r="K18" s="57">
        <v>28</v>
      </c>
      <c r="L18" s="57">
        <v>46</v>
      </c>
      <c r="M18" s="57">
        <v>3</v>
      </c>
      <c r="N18" s="57">
        <v>1</v>
      </c>
      <c r="O18" s="57">
        <v>1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697</v>
      </c>
      <c r="W18" s="61"/>
      <c r="X18" s="61"/>
    </row>
    <row r="19" spans="1:24" s="59" customFormat="1" ht="16.5" customHeight="1">
      <c r="A19" s="54" t="s">
        <v>57</v>
      </c>
      <c r="B19" s="57">
        <f>SUM(C19:H19)</f>
        <v>82</v>
      </c>
      <c r="C19" s="57">
        <v>41</v>
      </c>
      <c r="D19" s="57">
        <v>5</v>
      </c>
      <c r="E19" s="57">
        <v>8</v>
      </c>
      <c r="F19" s="57">
        <v>6</v>
      </c>
      <c r="G19" s="57">
        <v>18</v>
      </c>
      <c r="H19" s="57">
        <v>4</v>
      </c>
      <c r="I19" s="57">
        <f>SUM(J19:T19)</f>
        <v>82</v>
      </c>
      <c r="J19" s="57">
        <v>0</v>
      </c>
      <c r="K19" s="57">
        <v>28</v>
      </c>
      <c r="L19" s="57">
        <v>49</v>
      </c>
      <c r="M19" s="57">
        <v>3</v>
      </c>
      <c r="N19" s="57">
        <v>1</v>
      </c>
      <c r="O19" s="57">
        <v>1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718</v>
      </c>
      <c r="W19" s="61"/>
      <c r="X19" s="61"/>
    </row>
    <row r="20" spans="1:24" s="59" customFormat="1" ht="16.5" customHeight="1">
      <c r="A20" s="54" t="s">
        <v>83</v>
      </c>
      <c r="B20" s="57">
        <f t="shared" si="0"/>
        <v>79</v>
      </c>
      <c r="C20" s="57">
        <v>26</v>
      </c>
      <c r="D20" s="57">
        <v>10</v>
      </c>
      <c r="E20" s="57">
        <v>12</v>
      </c>
      <c r="F20" s="57">
        <v>15</v>
      </c>
      <c r="G20" s="57">
        <v>5</v>
      </c>
      <c r="H20" s="57">
        <v>11</v>
      </c>
      <c r="I20" s="57">
        <f t="shared" si="1"/>
        <v>79</v>
      </c>
      <c r="J20" s="57">
        <v>9</v>
      </c>
      <c r="K20" s="57">
        <v>16</v>
      </c>
      <c r="L20" s="57">
        <v>48</v>
      </c>
      <c r="M20" s="57">
        <v>4</v>
      </c>
      <c r="N20" s="57">
        <v>2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169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33" customHeight="1">
      <c r="A1" s="35" t="s">
        <v>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6.5" customHeight="1" hidden="1">
      <c r="A7" s="54" t="s">
        <v>20</v>
      </c>
      <c r="B7" s="57">
        <f aca="true" t="shared" si="0" ref="B7:B20">SUM(C7:H7)</f>
        <v>57</v>
      </c>
      <c r="C7" s="57">
        <v>51</v>
      </c>
      <c r="D7" s="57">
        <v>0</v>
      </c>
      <c r="E7" s="57">
        <v>5</v>
      </c>
      <c r="F7" s="57">
        <v>0</v>
      </c>
      <c r="G7" s="57">
        <v>0</v>
      </c>
      <c r="H7" s="57">
        <v>1</v>
      </c>
      <c r="I7" s="57">
        <f aca="true" t="shared" si="1" ref="I7:I20">SUM(J7:T7)</f>
        <v>57</v>
      </c>
      <c r="J7" s="57">
        <v>0</v>
      </c>
      <c r="K7" s="57">
        <v>3</v>
      </c>
      <c r="L7" s="57">
        <v>0</v>
      </c>
      <c r="M7" s="57">
        <v>13</v>
      </c>
      <c r="N7" s="57">
        <v>25</v>
      </c>
      <c r="O7" s="57">
        <v>10</v>
      </c>
      <c r="P7" s="57">
        <v>2</v>
      </c>
      <c r="Q7" s="57">
        <v>1</v>
      </c>
      <c r="R7" s="57">
        <v>2</v>
      </c>
      <c r="S7" s="57">
        <v>1</v>
      </c>
      <c r="T7" s="57">
        <v>0</v>
      </c>
      <c r="U7" s="57">
        <v>74</v>
      </c>
      <c r="V7" s="69">
        <v>2255</v>
      </c>
    </row>
    <row r="8" spans="1:22" s="59" customFormat="1" ht="16.5" customHeight="1" hidden="1">
      <c r="A8" s="54" t="s">
        <v>21</v>
      </c>
      <c r="B8" s="57">
        <f t="shared" si="0"/>
        <v>61</v>
      </c>
      <c r="C8" s="57">
        <v>51</v>
      </c>
      <c r="D8" s="57">
        <v>1</v>
      </c>
      <c r="E8" s="57">
        <v>7</v>
      </c>
      <c r="F8" s="57">
        <v>1</v>
      </c>
      <c r="G8" s="57">
        <v>0</v>
      </c>
      <c r="H8" s="57">
        <v>1</v>
      </c>
      <c r="I8" s="57">
        <f t="shared" si="1"/>
        <v>61</v>
      </c>
      <c r="J8" s="57">
        <v>0</v>
      </c>
      <c r="K8" s="57">
        <v>3</v>
      </c>
      <c r="L8" s="57">
        <v>0</v>
      </c>
      <c r="M8" s="57">
        <v>13</v>
      </c>
      <c r="N8" s="57">
        <v>26</v>
      </c>
      <c r="O8" s="57">
        <v>13</v>
      </c>
      <c r="P8" s="57">
        <v>2</v>
      </c>
      <c r="Q8" s="57">
        <v>1</v>
      </c>
      <c r="R8" s="57">
        <v>2</v>
      </c>
      <c r="S8" s="57">
        <v>1</v>
      </c>
      <c r="T8" s="57">
        <v>0</v>
      </c>
      <c r="U8" s="57">
        <v>74</v>
      </c>
      <c r="V8" s="69">
        <v>2255</v>
      </c>
    </row>
    <row r="9" spans="1:24" s="59" customFormat="1" ht="16.5" customHeight="1" hidden="1">
      <c r="A9" s="54" t="s">
        <v>22</v>
      </c>
      <c r="B9" s="57">
        <f t="shared" si="0"/>
        <v>67</v>
      </c>
      <c r="C9" s="57">
        <v>51</v>
      </c>
      <c r="D9" s="57">
        <v>1</v>
      </c>
      <c r="E9" s="57">
        <v>12</v>
      </c>
      <c r="F9" s="57">
        <v>1</v>
      </c>
      <c r="G9" s="57">
        <v>0</v>
      </c>
      <c r="H9" s="57">
        <v>2</v>
      </c>
      <c r="I9" s="57">
        <f t="shared" si="1"/>
        <v>67</v>
      </c>
      <c r="J9" s="57">
        <v>0</v>
      </c>
      <c r="K9" s="57">
        <v>3</v>
      </c>
      <c r="L9" s="57">
        <v>1</v>
      </c>
      <c r="M9" s="57">
        <v>13</v>
      </c>
      <c r="N9" s="57">
        <v>27</v>
      </c>
      <c r="O9" s="57">
        <v>17</v>
      </c>
      <c r="P9" s="57">
        <v>2</v>
      </c>
      <c r="Q9" s="57">
        <v>1</v>
      </c>
      <c r="R9" s="57">
        <v>2</v>
      </c>
      <c r="S9" s="57">
        <v>1</v>
      </c>
      <c r="T9" s="57">
        <v>0</v>
      </c>
      <c r="U9" s="57">
        <v>74</v>
      </c>
      <c r="V9" s="60">
        <v>2500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70</v>
      </c>
      <c r="C10" s="57">
        <v>52</v>
      </c>
      <c r="D10" s="57">
        <v>0</v>
      </c>
      <c r="E10" s="57">
        <v>12</v>
      </c>
      <c r="F10" s="57">
        <v>3</v>
      </c>
      <c r="G10" s="57">
        <v>1</v>
      </c>
      <c r="H10" s="57">
        <v>2</v>
      </c>
      <c r="I10" s="57">
        <f t="shared" si="1"/>
        <v>70</v>
      </c>
      <c r="J10" s="57">
        <v>0</v>
      </c>
      <c r="K10" s="57">
        <v>3</v>
      </c>
      <c r="L10" s="57">
        <v>1</v>
      </c>
      <c r="M10" s="57">
        <v>13</v>
      </c>
      <c r="N10" s="57">
        <v>28</v>
      </c>
      <c r="O10" s="57">
        <v>20</v>
      </c>
      <c r="P10" s="57">
        <v>2</v>
      </c>
      <c r="Q10" s="57">
        <v>1</v>
      </c>
      <c r="R10" s="57">
        <v>1</v>
      </c>
      <c r="S10" s="57">
        <v>1</v>
      </c>
      <c r="T10" s="57">
        <v>0</v>
      </c>
      <c r="U10" s="57">
        <v>74</v>
      </c>
      <c r="V10" s="60">
        <v>2556</v>
      </c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71</v>
      </c>
      <c r="C11" s="57">
        <v>51</v>
      </c>
      <c r="D11" s="57">
        <v>0</v>
      </c>
      <c r="E11" s="57">
        <v>14</v>
      </c>
      <c r="F11" s="57">
        <v>3</v>
      </c>
      <c r="G11" s="57">
        <v>1</v>
      </c>
      <c r="H11" s="57">
        <v>2</v>
      </c>
      <c r="I11" s="57">
        <f t="shared" si="1"/>
        <v>71</v>
      </c>
      <c r="J11" s="57">
        <v>0</v>
      </c>
      <c r="K11" s="57">
        <v>3</v>
      </c>
      <c r="L11" s="57">
        <v>1</v>
      </c>
      <c r="M11" s="57">
        <v>12</v>
      </c>
      <c r="N11" s="57">
        <v>30</v>
      </c>
      <c r="O11" s="57">
        <v>20</v>
      </c>
      <c r="P11" s="57">
        <v>2</v>
      </c>
      <c r="Q11" s="57">
        <v>1</v>
      </c>
      <c r="R11" s="57">
        <v>1</v>
      </c>
      <c r="S11" s="57">
        <v>1</v>
      </c>
      <c r="T11" s="57">
        <v>0</v>
      </c>
      <c r="U11" s="57">
        <v>74</v>
      </c>
      <c r="V11" s="60">
        <v>2574</v>
      </c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70</v>
      </c>
      <c r="C12" s="57">
        <v>50</v>
      </c>
      <c r="D12" s="57">
        <v>0</v>
      </c>
      <c r="E12" s="57">
        <v>14</v>
      </c>
      <c r="F12" s="57">
        <v>3</v>
      </c>
      <c r="G12" s="57">
        <v>1</v>
      </c>
      <c r="H12" s="57">
        <v>2</v>
      </c>
      <c r="I12" s="57">
        <f>SUM(J12:T12)</f>
        <v>70</v>
      </c>
      <c r="J12" s="57">
        <v>0</v>
      </c>
      <c r="K12" s="57">
        <v>3</v>
      </c>
      <c r="L12" s="57">
        <v>1</v>
      </c>
      <c r="M12" s="57">
        <v>11</v>
      </c>
      <c r="N12" s="57">
        <v>30</v>
      </c>
      <c r="O12" s="57">
        <v>20</v>
      </c>
      <c r="P12" s="57">
        <v>2</v>
      </c>
      <c r="Q12" s="57">
        <v>1</v>
      </c>
      <c r="R12" s="57">
        <v>1</v>
      </c>
      <c r="S12" s="57">
        <v>1</v>
      </c>
      <c r="T12" s="57">
        <v>0</v>
      </c>
      <c r="U12" s="57">
        <v>0</v>
      </c>
      <c r="V12" s="60">
        <v>2798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68</v>
      </c>
      <c r="C13" s="57">
        <v>50</v>
      </c>
      <c r="D13" s="57">
        <v>0</v>
      </c>
      <c r="E13" s="57">
        <v>12</v>
      </c>
      <c r="F13" s="57">
        <v>3</v>
      </c>
      <c r="G13" s="57">
        <v>1</v>
      </c>
      <c r="H13" s="57">
        <v>2</v>
      </c>
      <c r="I13" s="57">
        <f t="shared" si="1"/>
        <v>68</v>
      </c>
      <c r="J13" s="57">
        <v>0</v>
      </c>
      <c r="K13" s="57">
        <v>0</v>
      </c>
      <c r="L13" s="57">
        <v>1</v>
      </c>
      <c r="M13" s="57">
        <v>11</v>
      </c>
      <c r="N13" s="57">
        <v>31</v>
      </c>
      <c r="O13" s="57">
        <v>20</v>
      </c>
      <c r="P13" s="57">
        <v>2</v>
      </c>
      <c r="Q13" s="57">
        <v>1</v>
      </c>
      <c r="R13" s="57">
        <v>1</v>
      </c>
      <c r="S13" s="57">
        <v>1</v>
      </c>
      <c r="T13" s="57">
        <v>0</v>
      </c>
      <c r="U13" s="57">
        <v>0</v>
      </c>
      <c r="V13" s="60">
        <v>2760</v>
      </c>
      <c r="W13" s="61"/>
      <c r="X13" s="61"/>
    </row>
    <row r="14" spans="1:24" s="59" customFormat="1" ht="16.5" customHeight="1" hidden="1">
      <c r="A14" s="54" t="s">
        <v>36</v>
      </c>
      <c r="B14" s="57">
        <f aca="true" t="shared" si="2" ref="B14:B19">SUM(C14:H14)</f>
        <v>67</v>
      </c>
      <c r="C14" s="57">
        <v>47</v>
      </c>
      <c r="D14" s="57">
        <v>0</v>
      </c>
      <c r="E14" s="57">
        <v>12</v>
      </c>
      <c r="F14" s="57">
        <v>4</v>
      </c>
      <c r="G14" s="57">
        <v>1</v>
      </c>
      <c r="H14" s="57">
        <v>3</v>
      </c>
      <c r="I14" s="57">
        <f aca="true" t="shared" si="3" ref="I14:I19">SUM(J14:T14)</f>
        <v>67</v>
      </c>
      <c r="J14" s="57">
        <v>0</v>
      </c>
      <c r="K14" s="57">
        <v>0</v>
      </c>
      <c r="L14" s="57">
        <v>1</v>
      </c>
      <c r="M14" s="57">
        <v>12</v>
      </c>
      <c r="N14" s="57">
        <v>29</v>
      </c>
      <c r="O14" s="57">
        <v>20</v>
      </c>
      <c r="P14" s="57">
        <v>2</v>
      </c>
      <c r="Q14" s="57">
        <v>1</v>
      </c>
      <c r="R14" s="57">
        <v>1</v>
      </c>
      <c r="S14" s="57">
        <v>1</v>
      </c>
      <c r="T14" s="57">
        <v>0</v>
      </c>
      <c r="U14" s="57">
        <v>0</v>
      </c>
      <c r="V14" s="60">
        <v>2770</v>
      </c>
      <c r="W14" s="61"/>
      <c r="X14" s="61"/>
    </row>
    <row r="15" spans="1:24" s="59" customFormat="1" ht="16.5" customHeight="1" hidden="1">
      <c r="A15" s="54" t="s">
        <v>53</v>
      </c>
      <c r="B15" s="57">
        <f t="shared" si="2"/>
        <v>70</v>
      </c>
      <c r="C15" s="57">
        <v>40</v>
      </c>
      <c r="D15" s="57">
        <v>0</v>
      </c>
      <c r="E15" s="57">
        <v>19</v>
      </c>
      <c r="F15" s="57">
        <v>5</v>
      </c>
      <c r="G15" s="57">
        <v>3</v>
      </c>
      <c r="H15" s="57">
        <v>3</v>
      </c>
      <c r="I15" s="57">
        <f t="shared" si="3"/>
        <v>70</v>
      </c>
      <c r="J15" s="57">
        <v>0</v>
      </c>
      <c r="K15" s="57">
        <v>0</v>
      </c>
      <c r="L15" s="57">
        <v>1</v>
      </c>
      <c r="M15" s="57">
        <v>7</v>
      </c>
      <c r="N15" s="57">
        <v>37</v>
      </c>
      <c r="O15" s="57">
        <v>20</v>
      </c>
      <c r="P15" s="57">
        <v>2</v>
      </c>
      <c r="Q15" s="57">
        <v>1</v>
      </c>
      <c r="R15" s="57">
        <v>1</v>
      </c>
      <c r="S15" s="57">
        <v>1</v>
      </c>
      <c r="T15" s="57">
        <v>0</v>
      </c>
      <c r="U15" s="57">
        <v>0</v>
      </c>
      <c r="V15" s="60">
        <v>2925</v>
      </c>
      <c r="W15" s="61"/>
      <c r="X15" s="61"/>
    </row>
    <row r="16" spans="1:24" s="59" customFormat="1" ht="16.5" customHeight="1">
      <c r="A16" s="54" t="s">
        <v>54</v>
      </c>
      <c r="B16" s="57">
        <f t="shared" si="2"/>
        <v>70</v>
      </c>
      <c r="C16" s="57">
        <v>40</v>
      </c>
      <c r="D16" s="57">
        <v>0</v>
      </c>
      <c r="E16" s="57">
        <v>19</v>
      </c>
      <c r="F16" s="57">
        <v>5</v>
      </c>
      <c r="G16" s="57">
        <v>3</v>
      </c>
      <c r="H16" s="57">
        <v>3</v>
      </c>
      <c r="I16" s="57">
        <f t="shared" si="3"/>
        <v>70</v>
      </c>
      <c r="J16" s="57">
        <v>0</v>
      </c>
      <c r="K16" s="57">
        <v>0</v>
      </c>
      <c r="L16" s="57">
        <v>1</v>
      </c>
      <c r="M16" s="57">
        <v>7</v>
      </c>
      <c r="N16" s="57">
        <v>37</v>
      </c>
      <c r="O16" s="57">
        <v>20</v>
      </c>
      <c r="P16" s="57">
        <v>2</v>
      </c>
      <c r="Q16" s="57">
        <v>1</v>
      </c>
      <c r="R16" s="57">
        <v>1</v>
      </c>
      <c r="S16" s="57">
        <v>1</v>
      </c>
      <c r="T16" s="57">
        <v>0</v>
      </c>
      <c r="U16" s="57">
        <v>0</v>
      </c>
      <c r="V16" s="60">
        <v>2925</v>
      </c>
      <c r="W16" s="61"/>
      <c r="X16" s="61"/>
    </row>
    <row r="17" spans="1:24" s="59" customFormat="1" ht="16.5" customHeight="1">
      <c r="A17" s="54" t="s">
        <v>55</v>
      </c>
      <c r="B17" s="57">
        <f t="shared" si="2"/>
        <v>75</v>
      </c>
      <c r="C17" s="57">
        <v>40</v>
      </c>
      <c r="D17" s="57">
        <v>0</v>
      </c>
      <c r="E17" s="57">
        <v>21</v>
      </c>
      <c r="F17" s="57">
        <v>8</v>
      </c>
      <c r="G17" s="57">
        <v>3</v>
      </c>
      <c r="H17" s="57">
        <v>3</v>
      </c>
      <c r="I17" s="57">
        <f t="shared" si="3"/>
        <v>75</v>
      </c>
      <c r="J17" s="57">
        <v>0</v>
      </c>
      <c r="K17" s="57">
        <v>0</v>
      </c>
      <c r="L17" s="57">
        <v>1</v>
      </c>
      <c r="M17" s="57">
        <v>12</v>
      </c>
      <c r="N17" s="57">
        <v>37</v>
      </c>
      <c r="O17" s="57">
        <v>20</v>
      </c>
      <c r="P17" s="57">
        <v>2</v>
      </c>
      <c r="Q17" s="57">
        <v>1</v>
      </c>
      <c r="R17" s="57">
        <v>1</v>
      </c>
      <c r="S17" s="57">
        <v>1</v>
      </c>
      <c r="T17" s="57">
        <v>0</v>
      </c>
      <c r="U17" s="57">
        <v>0</v>
      </c>
      <c r="V17" s="60">
        <v>3050</v>
      </c>
      <c r="W17" s="61"/>
      <c r="X17" s="61"/>
    </row>
    <row r="18" spans="1:24" s="59" customFormat="1" ht="16.5" customHeight="1">
      <c r="A18" s="54" t="s">
        <v>56</v>
      </c>
      <c r="B18" s="57">
        <f t="shared" si="2"/>
        <v>81</v>
      </c>
      <c r="C18" s="57">
        <v>37</v>
      </c>
      <c r="D18" s="57">
        <v>5</v>
      </c>
      <c r="E18" s="57">
        <v>23</v>
      </c>
      <c r="F18" s="57">
        <v>8</v>
      </c>
      <c r="G18" s="57">
        <v>5</v>
      </c>
      <c r="H18" s="57">
        <v>3</v>
      </c>
      <c r="I18" s="57">
        <f t="shared" si="3"/>
        <v>81</v>
      </c>
      <c r="J18" s="57">
        <v>0</v>
      </c>
      <c r="K18" s="57">
        <v>0</v>
      </c>
      <c r="L18" s="57">
        <v>1</v>
      </c>
      <c r="M18" s="57">
        <v>14</v>
      </c>
      <c r="N18" s="57">
        <v>34</v>
      </c>
      <c r="O18" s="57">
        <v>22</v>
      </c>
      <c r="P18" s="57">
        <v>7</v>
      </c>
      <c r="Q18" s="57">
        <v>1</v>
      </c>
      <c r="R18" s="57">
        <v>1</v>
      </c>
      <c r="S18" s="57">
        <v>1</v>
      </c>
      <c r="T18" s="57">
        <v>0</v>
      </c>
      <c r="U18" s="57">
        <v>0</v>
      </c>
      <c r="V18" s="60">
        <v>3704</v>
      </c>
      <c r="W18" s="61"/>
      <c r="X18" s="61"/>
    </row>
    <row r="19" spans="1:24" s="59" customFormat="1" ht="16.5" customHeight="1">
      <c r="A19" s="54" t="s">
        <v>57</v>
      </c>
      <c r="B19" s="57">
        <f t="shared" si="2"/>
        <v>85</v>
      </c>
      <c r="C19" s="57">
        <v>38</v>
      </c>
      <c r="D19" s="57">
        <v>8</v>
      </c>
      <c r="E19" s="57">
        <v>22</v>
      </c>
      <c r="F19" s="57">
        <v>9</v>
      </c>
      <c r="G19" s="57">
        <v>5</v>
      </c>
      <c r="H19" s="57">
        <v>3</v>
      </c>
      <c r="I19" s="57">
        <f t="shared" si="3"/>
        <v>85</v>
      </c>
      <c r="J19" s="57">
        <v>0</v>
      </c>
      <c r="K19" s="57">
        <v>1</v>
      </c>
      <c r="L19" s="57">
        <v>1</v>
      </c>
      <c r="M19" s="57">
        <v>14</v>
      </c>
      <c r="N19" s="57">
        <v>37</v>
      </c>
      <c r="O19" s="57">
        <v>21</v>
      </c>
      <c r="P19" s="57">
        <v>7</v>
      </c>
      <c r="Q19" s="57">
        <v>1</v>
      </c>
      <c r="R19" s="57">
        <v>2</v>
      </c>
      <c r="S19" s="57">
        <v>1</v>
      </c>
      <c r="T19" s="57">
        <v>0</v>
      </c>
      <c r="U19" s="57">
        <v>0</v>
      </c>
      <c r="V19" s="60">
        <v>3829</v>
      </c>
      <c r="W19" s="61"/>
      <c r="X19" s="61"/>
    </row>
    <row r="20" spans="1:24" s="59" customFormat="1" ht="16.5" customHeight="1">
      <c r="A20" s="54" t="s">
        <v>83</v>
      </c>
      <c r="B20" s="57">
        <f t="shared" si="0"/>
        <v>86</v>
      </c>
      <c r="C20" s="57">
        <v>38</v>
      </c>
      <c r="D20" s="57">
        <v>8</v>
      </c>
      <c r="E20" s="57">
        <v>22</v>
      </c>
      <c r="F20" s="57">
        <v>9</v>
      </c>
      <c r="G20" s="57">
        <v>5</v>
      </c>
      <c r="H20" s="57">
        <v>4</v>
      </c>
      <c r="I20" s="57">
        <f t="shared" si="1"/>
        <v>86</v>
      </c>
      <c r="J20" s="57">
        <v>0</v>
      </c>
      <c r="K20" s="57">
        <v>1</v>
      </c>
      <c r="L20" s="57">
        <v>1</v>
      </c>
      <c r="M20" s="57">
        <v>14</v>
      </c>
      <c r="N20" s="57">
        <v>37</v>
      </c>
      <c r="O20" s="57">
        <v>17</v>
      </c>
      <c r="P20" s="57">
        <v>12</v>
      </c>
      <c r="Q20" s="57">
        <v>1</v>
      </c>
      <c r="R20" s="57">
        <v>1</v>
      </c>
      <c r="S20" s="57">
        <v>2</v>
      </c>
      <c r="T20" s="57">
        <v>0</v>
      </c>
      <c r="U20" s="57">
        <v>0</v>
      </c>
      <c r="V20" s="60">
        <v>3893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A1" sqref="A1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54.75" customHeight="1">
      <c r="A1" s="35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6.5" customHeight="1" hidden="1">
      <c r="A7" s="54" t="s">
        <v>20</v>
      </c>
      <c r="B7" s="57">
        <f aca="true" t="shared" si="0" ref="B7:B20">SUM(C7:H7)</f>
        <v>98</v>
      </c>
      <c r="C7" s="57">
        <v>24</v>
      </c>
      <c r="D7" s="57">
        <v>7</v>
      </c>
      <c r="E7" s="57">
        <v>3</v>
      </c>
      <c r="F7" s="57">
        <v>28</v>
      </c>
      <c r="G7" s="57">
        <v>22</v>
      </c>
      <c r="H7" s="57">
        <v>14</v>
      </c>
      <c r="I7" s="57">
        <f aca="true" t="shared" si="1" ref="I7:I20">SUM(J7:T7)</f>
        <v>98</v>
      </c>
      <c r="J7" s="57">
        <v>0</v>
      </c>
      <c r="K7" s="57">
        <v>0</v>
      </c>
      <c r="L7" s="57">
        <v>10</v>
      </c>
      <c r="M7" s="57">
        <v>23</v>
      </c>
      <c r="N7" s="57">
        <v>19</v>
      </c>
      <c r="O7" s="57">
        <v>27</v>
      </c>
      <c r="P7" s="57">
        <v>19</v>
      </c>
      <c r="Q7" s="57">
        <v>0</v>
      </c>
      <c r="R7" s="57">
        <v>0</v>
      </c>
      <c r="S7" s="57">
        <v>0</v>
      </c>
      <c r="T7" s="57">
        <v>0</v>
      </c>
      <c r="U7" s="57">
        <v>50</v>
      </c>
      <c r="V7" s="69">
        <v>4423</v>
      </c>
    </row>
    <row r="8" spans="1:22" s="59" customFormat="1" ht="16.5" customHeight="1" hidden="1">
      <c r="A8" s="54" t="s">
        <v>21</v>
      </c>
      <c r="B8" s="57">
        <f t="shared" si="0"/>
        <v>98</v>
      </c>
      <c r="C8" s="57">
        <v>24</v>
      </c>
      <c r="D8" s="57">
        <v>7</v>
      </c>
      <c r="E8" s="57">
        <v>3</v>
      </c>
      <c r="F8" s="57">
        <v>28</v>
      </c>
      <c r="G8" s="57">
        <v>22</v>
      </c>
      <c r="H8" s="57">
        <v>14</v>
      </c>
      <c r="I8" s="57">
        <f t="shared" si="1"/>
        <v>98</v>
      </c>
      <c r="J8" s="57">
        <v>0</v>
      </c>
      <c r="K8" s="57">
        <v>0</v>
      </c>
      <c r="L8" s="57">
        <v>10</v>
      </c>
      <c r="M8" s="57">
        <v>23</v>
      </c>
      <c r="N8" s="57">
        <v>19</v>
      </c>
      <c r="O8" s="57">
        <v>27</v>
      </c>
      <c r="P8" s="57">
        <v>19</v>
      </c>
      <c r="Q8" s="57">
        <v>0</v>
      </c>
      <c r="R8" s="57">
        <v>0</v>
      </c>
      <c r="S8" s="57">
        <v>0</v>
      </c>
      <c r="T8" s="57">
        <v>0</v>
      </c>
      <c r="U8" s="57">
        <v>50</v>
      </c>
      <c r="V8" s="69">
        <v>4423</v>
      </c>
    </row>
    <row r="9" spans="1:24" s="59" customFormat="1" ht="16.5" customHeight="1" hidden="1">
      <c r="A9" s="54" t="s">
        <v>22</v>
      </c>
      <c r="B9" s="57">
        <f t="shared" si="0"/>
        <v>98</v>
      </c>
      <c r="C9" s="57">
        <v>24</v>
      </c>
      <c r="D9" s="57">
        <v>7</v>
      </c>
      <c r="E9" s="57">
        <v>3</v>
      </c>
      <c r="F9" s="57">
        <v>28</v>
      </c>
      <c r="G9" s="57">
        <v>22</v>
      </c>
      <c r="H9" s="57">
        <v>14</v>
      </c>
      <c r="I9" s="57">
        <f t="shared" si="1"/>
        <v>98</v>
      </c>
      <c r="J9" s="57">
        <v>0</v>
      </c>
      <c r="K9" s="57">
        <v>0</v>
      </c>
      <c r="L9" s="57">
        <v>10</v>
      </c>
      <c r="M9" s="57">
        <v>23</v>
      </c>
      <c r="N9" s="57">
        <v>19</v>
      </c>
      <c r="O9" s="57">
        <v>27</v>
      </c>
      <c r="P9" s="57">
        <v>19</v>
      </c>
      <c r="Q9" s="57">
        <v>0</v>
      </c>
      <c r="R9" s="57">
        <v>0</v>
      </c>
      <c r="S9" s="57">
        <v>0</v>
      </c>
      <c r="T9" s="57">
        <v>0</v>
      </c>
      <c r="U9" s="57">
        <v>50</v>
      </c>
      <c r="V9" s="60">
        <v>4423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98</v>
      </c>
      <c r="C10" s="57">
        <v>24</v>
      </c>
      <c r="D10" s="57">
        <v>7</v>
      </c>
      <c r="E10" s="57">
        <v>3</v>
      </c>
      <c r="F10" s="57">
        <v>27</v>
      </c>
      <c r="G10" s="57">
        <v>22</v>
      </c>
      <c r="H10" s="57">
        <v>15</v>
      </c>
      <c r="I10" s="57">
        <f t="shared" si="1"/>
        <v>98</v>
      </c>
      <c r="J10" s="57">
        <v>0</v>
      </c>
      <c r="K10" s="57">
        <v>0</v>
      </c>
      <c r="L10" s="57">
        <v>10</v>
      </c>
      <c r="M10" s="57">
        <v>23</v>
      </c>
      <c r="N10" s="57">
        <v>18</v>
      </c>
      <c r="O10" s="57">
        <v>28</v>
      </c>
      <c r="P10" s="57">
        <v>19</v>
      </c>
      <c r="Q10" s="57">
        <v>0</v>
      </c>
      <c r="R10" s="57">
        <v>0</v>
      </c>
      <c r="S10" s="57">
        <v>0</v>
      </c>
      <c r="T10" s="57">
        <v>0</v>
      </c>
      <c r="U10" s="57">
        <v>50</v>
      </c>
      <c r="V10" s="60">
        <v>4423</v>
      </c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98</v>
      </c>
      <c r="C11" s="57">
        <v>24</v>
      </c>
      <c r="D11" s="57">
        <v>6</v>
      </c>
      <c r="E11" s="57">
        <v>2</v>
      </c>
      <c r="F11" s="57">
        <v>26</v>
      </c>
      <c r="G11" s="57">
        <v>20</v>
      </c>
      <c r="H11" s="57">
        <v>20</v>
      </c>
      <c r="I11" s="57">
        <f t="shared" si="1"/>
        <v>98</v>
      </c>
      <c r="J11" s="57">
        <v>10</v>
      </c>
      <c r="K11" s="57">
        <v>0</v>
      </c>
      <c r="L11" s="57">
        <v>10</v>
      </c>
      <c r="M11" s="57">
        <v>26</v>
      </c>
      <c r="N11" s="57">
        <v>16</v>
      </c>
      <c r="O11" s="57">
        <v>35</v>
      </c>
      <c r="P11" s="57">
        <v>1</v>
      </c>
      <c r="Q11" s="57">
        <v>0</v>
      </c>
      <c r="R11" s="57">
        <v>0</v>
      </c>
      <c r="S11" s="57">
        <v>0</v>
      </c>
      <c r="T11" s="57">
        <v>0</v>
      </c>
      <c r="U11" s="57">
        <v>50</v>
      </c>
      <c r="V11" s="60">
        <v>4423</v>
      </c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98</v>
      </c>
      <c r="C12" s="57">
        <v>24</v>
      </c>
      <c r="D12" s="57">
        <v>6</v>
      </c>
      <c r="E12" s="57">
        <v>2</v>
      </c>
      <c r="F12" s="57">
        <v>25</v>
      </c>
      <c r="G12" s="57">
        <v>19</v>
      </c>
      <c r="H12" s="57">
        <v>22</v>
      </c>
      <c r="I12" s="57">
        <f>SUM(J12:T12)</f>
        <v>98</v>
      </c>
      <c r="J12" s="57">
        <v>9</v>
      </c>
      <c r="K12" s="57">
        <v>0</v>
      </c>
      <c r="L12" s="57">
        <v>10</v>
      </c>
      <c r="M12" s="57">
        <v>25</v>
      </c>
      <c r="N12" s="57">
        <v>16</v>
      </c>
      <c r="O12" s="57">
        <v>37</v>
      </c>
      <c r="P12" s="57">
        <v>1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60">
        <v>2980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98</v>
      </c>
      <c r="C13" s="57">
        <v>24</v>
      </c>
      <c r="D13" s="57">
        <v>6</v>
      </c>
      <c r="E13" s="57">
        <v>2</v>
      </c>
      <c r="F13" s="57">
        <v>25</v>
      </c>
      <c r="G13" s="57">
        <v>19</v>
      </c>
      <c r="H13" s="57">
        <v>22</v>
      </c>
      <c r="I13" s="57">
        <f t="shared" si="1"/>
        <v>98</v>
      </c>
      <c r="J13" s="57">
        <v>9</v>
      </c>
      <c r="K13" s="57">
        <v>0</v>
      </c>
      <c r="L13" s="57">
        <v>10</v>
      </c>
      <c r="M13" s="57">
        <v>25</v>
      </c>
      <c r="N13" s="57">
        <v>16</v>
      </c>
      <c r="O13" s="57">
        <v>37</v>
      </c>
      <c r="P13" s="57">
        <v>1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2980</v>
      </c>
      <c r="W13" s="61"/>
      <c r="X13" s="61"/>
    </row>
    <row r="14" spans="1:24" s="59" customFormat="1" ht="16.5" customHeight="1" hidden="1">
      <c r="A14" s="54" t="s">
        <v>36</v>
      </c>
      <c r="B14" s="57">
        <f aca="true" t="shared" si="2" ref="B14:B19">SUM(C14:H14)</f>
        <v>98</v>
      </c>
      <c r="C14" s="57">
        <v>24</v>
      </c>
      <c r="D14" s="57">
        <v>5</v>
      </c>
      <c r="E14" s="57">
        <v>3</v>
      </c>
      <c r="F14" s="57">
        <v>16</v>
      </c>
      <c r="G14" s="57">
        <v>24</v>
      </c>
      <c r="H14" s="57">
        <v>26</v>
      </c>
      <c r="I14" s="57">
        <f aca="true" t="shared" si="3" ref="I14:I19">SUM(J14:T14)</f>
        <v>98</v>
      </c>
      <c r="J14" s="57">
        <v>8</v>
      </c>
      <c r="K14" s="57">
        <v>0</v>
      </c>
      <c r="L14" s="57">
        <v>9</v>
      </c>
      <c r="M14" s="57">
        <v>23</v>
      </c>
      <c r="N14" s="57">
        <v>15</v>
      </c>
      <c r="O14" s="57">
        <v>40</v>
      </c>
      <c r="P14" s="57">
        <v>3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2980</v>
      </c>
      <c r="W14" s="61"/>
      <c r="X14" s="61"/>
    </row>
    <row r="15" spans="1:24" s="59" customFormat="1" ht="16.5" customHeight="1" hidden="1">
      <c r="A15" s="54" t="s">
        <v>53</v>
      </c>
      <c r="B15" s="57">
        <f t="shared" si="2"/>
        <v>97</v>
      </c>
      <c r="C15" s="57">
        <v>24</v>
      </c>
      <c r="D15" s="57">
        <v>5</v>
      </c>
      <c r="E15" s="57">
        <v>3</v>
      </c>
      <c r="F15" s="57">
        <v>16</v>
      </c>
      <c r="G15" s="57">
        <v>23</v>
      </c>
      <c r="H15" s="57">
        <v>26</v>
      </c>
      <c r="I15" s="57">
        <f t="shared" si="3"/>
        <v>97</v>
      </c>
      <c r="J15" s="57">
        <v>8</v>
      </c>
      <c r="K15" s="57">
        <v>0</v>
      </c>
      <c r="L15" s="57">
        <v>9</v>
      </c>
      <c r="M15" s="57">
        <v>22</v>
      </c>
      <c r="N15" s="57">
        <v>15</v>
      </c>
      <c r="O15" s="57">
        <v>40</v>
      </c>
      <c r="P15" s="57">
        <v>3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2980</v>
      </c>
      <c r="W15" s="61"/>
      <c r="X15" s="61"/>
    </row>
    <row r="16" spans="1:24" s="59" customFormat="1" ht="16.5" customHeight="1">
      <c r="A16" s="54" t="s">
        <v>54</v>
      </c>
      <c r="B16" s="57">
        <f t="shared" si="2"/>
        <v>97</v>
      </c>
      <c r="C16" s="57">
        <v>24</v>
      </c>
      <c r="D16" s="57">
        <v>5</v>
      </c>
      <c r="E16" s="57">
        <v>3</v>
      </c>
      <c r="F16" s="57">
        <v>15</v>
      </c>
      <c r="G16" s="57">
        <v>21</v>
      </c>
      <c r="H16" s="57">
        <v>29</v>
      </c>
      <c r="I16" s="57">
        <f t="shared" si="3"/>
        <v>97</v>
      </c>
      <c r="J16" s="57">
        <v>9</v>
      </c>
      <c r="K16" s="57">
        <v>0</v>
      </c>
      <c r="L16" s="57">
        <v>9</v>
      </c>
      <c r="M16" s="57">
        <v>22</v>
      </c>
      <c r="N16" s="57">
        <v>15</v>
      </c>
      <c r="O16" s="57">
        <v>39</v>
      </c>
      <c r="P16" s="57">
        <v>3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2980</v>
      </c>
      <c r="W16" s="61"/>
      <c r="X16" s="61"/>
    </row>
    <row r="17" spans="1:24" s="59" customFormat="1" ht="16.5" customHeight="1">
      <c r="A17" s="54" t="s">
        <v>55</v>
      </c>
      <c r="B17" s="57">
        <f t="shared" si="2"/>
        <v>97</v>
      </c>
      <c r="C17" s="57">
        <v>24</v>
      </c>
      <c r="D17" s="57">
        <v>5</v>
      </c>
      <c r="E17" s="57">
        <v>3</v>
      </c>
      <c r="F17" s="57">
        <v>15</v>
      </c>
      <c r="G17" s="57">
        <v>21</v>
      </c>
      <c r="H17" s="57">
        <v>29</v>
      </c>
      <c r="I17" s="57">
        <f t="shared" si="3"/>
        <v>97</v>
      </c>
      <c r="J17" s="57">
        <v>9</v>
      </c>
      <c r="K17" s="57">
        <v>0</v>
      </c>
      <c r="L17" s="57">
        <v>9</v>
      </c>
      <c r="M17" s="57">
        <v>22</v>
      </c>
      <c r="N17" s="57">
        <v>15</v>
      </c>
      <c r="O17" s="57">
        <v>39</v>
      </c>
      <c r="P17" s="57">
        <v>3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2980</v>
      </c>
      <c r="W17" s="61"/>
      <c r="X17" s="61"/>
    </row>
    <row r="18" spans="1:24" s="59" customFormat="1" ht="16.5" customHeight="1">
      <c r="A18" s="54" t="s">
        <v>56</v>
      </c>
      <c r="B18" s="57">
        <f t="shared" si="2"/>
        <v>97</v>
      </c>
      <c r="C18" s="57">
        <v>24</v>
      </c>
      <c r="D18" s="57">
        <v>5</v>
      </c>
      <c r="E18" s="57">
        <v>3</v>
      </c>
      <c r="F18" s="57">
        <v>15</v>
      </c>
      <c r="G18" s="57">
        <v>21</v>
      </c>
      <c r="H18" s="57">
        <v>29</v>
      </c>
      <c r="I18" s="57">
        <f t="shared" si="3"/>
        <v>97</v>
      </c>
      <c r="J18" s="57">
        <v>9</v>
      </c>
      <c r="K18" s="57">
        <v>0</v>
      </c>
      <c r="L18" s="57">
        <v>9</v>
      </c>
      <c r="M18" s="57">
        <v>22</v>
      </c>
      <c r="N18" s="57">
        <v>16</v>
      </c>
      <c r="O18" s="57">
        <v>38</v>
      </c>
      <c r="P18" s="57">
        <v>3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2980</v>
      </c>
      <c r="W18" s="61"/>
      <c r="X18" s="61"/>
    </row>
    <row r="19" spans="1:24" s="59" customFormat="1" ht="16.5" customHeight="1">
      <c r="A19" s="54" t="s">
        <v>57</v>
      </c>
      <c r="B19" s="57">
        <f t="shared" si="2"/>
        <v>97</v>
      </c>
      <c r="C19" s="57">
        <v>24</v>
      </c>
      <c r="D19" s="57">
        <v>5</v>
      </c>
      <c r="E19" s="57">
        <v>3</v>
      </c>
      <c r="F19" s="57">
        <v>15</v>
      </c>
      <c r="G19" s="57">
        <v>21</v>
      </c>
      <c r="H19" s="57">
        <v>29</v>
      </c>
      <c r="I19" s="57">
        <f t="shared" si="3"/>
        <v>97</v>
      </c>
      <c r="J19" s="57">
        <v>9</v>
      </c>
      <c r="K19" s="57">
        <v>0</v>
      </c>
      <c r="L19" s="57">
        <v>9</v>
      </c>
      <c r="M19" s="57">
        <v>22</v>
      </c>
      <c r="N19" s="57">
        <v>16</v>
      </c>
      <c r="O19" s="57">
        <v>38</v>
      </c>
      <c r="P19" s="57">
        <v>3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2980</v>
      </c>
      <c r="W19" s="61"/>
      <c r="X19" s="61"/>
    </row>
    <row r="20" spans="1:24" s="59" customFormat="1" ht="16.5" customHeight="1">
      <c r="A20" s="54" t="s">
        <v>83</v>
      </c>
      <c r="B20" s="57">
        <f t="shared" si="0"/>
        <v>96</v>
      </c>
      <c r="C20" s="57">
        <v>24</v>
      </c>
      <c r="D20" s="57">
        <v>5</v>
      </c>
      <c r="E20" s="57">
        <v>3</v>
      </c>
      <c r="F20" s="57">
        <v>15</v>
      </c>
      <c r="G20" s="57">
        <v>21</v>
      </c>
      <c r="H20" s="57">
        <v>28</v>
      </c>
      <c r="I20" s="57">
        <f t="shared" si="1"/>
        <v>96</v>
      </c>
      <c r="J20" s="57">
        <v>9</v>
      </c>
      <c r="K20" s="57">
        <v>0</v>
      </c>
      <c r="L20" s="57">
        <v>9</v>
      </c>
      <c r="M20" s="57">
        <v>22</v>
      </c>
      <c r="N20" s="57">
        <v>16</v>
      </c>
      <c r="O20" s="57">
        <v>37</v>
      </c>
      <c r="P20" s="57">
        <v>3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2980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</sheetData>
  <printOptions/>
  <pageMargins left="0.7480314960629921" right="0.3937007874015748" top="0.7874015748031497" bottom="0.984251968503937" header="0.5118110236220472" footer="0.5118110236220472"/>
  <pageSetup horizontalDpi="300" verticalDpi="300" orientation="landscape" paperSize="9" r:id="rId2"/>
  <rowBreaks count="1" manualBreakCount="1">
    <brk id="2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C24" sqref="C24"/>
    </sheetView>
  </sheetViews>
  <sheetFormatPr defaultColWidth="9.00390625" defaultRowHeight="15.75"/>
  <cols>
    <col min="1" max="1" width="10.375" style="5" customWidth="1"/>
    <col min="2" max="2" width="6.375" style="67" customWidth="1"/>
    <col min="3" max="3" width="6.375" style="5" customWidth="1"/>
    <col min="4" max="7" width="4.75390625" style="5" customWidth="1"/>
    <col min="8" max="8" width="5.375" style="5" customWidth="1"/>
    <col min="9" max="9" width="6.375" style="5" customWidth="1"/>
    <col min="10" max="10" width="5.375" style="5" customWidth="1"/>
    <col min="11" max="20" width="4.75390625" style="5" customWidth="1"/>
    <col min="21" max="21" width="8.375" style="5" customWidth="1"/>
    <col min="22" max="22" width="9.25390625" style="5" customWidth="1"/>
    <col min="23" max="16384" width="9.00390625" style="5" customWidth="1"/>
  </cols>
  <sheetData>
    <row r="1" spans="1:22" s="3" customFormat="1" ht="45.75" customHeight="1">
      <c r="A1" s="35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43" customFormat="1" ht="14.25">
      <c r="A2" s="37"/>
      <c r="B2" s="38" t="s">
        <v>1</v>
      </c>
      <c r="C2" s="39"/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 t="s">
        <v>3</v>
      </c>
      <c r="V2" s="39"/>
      <c r="W2" s="42"/>
    </row>
    <row r="3" spans="1:24" s="43" customFormat="1" ht="14.25">
      <c r="A3" s="44"/>
      <c r="B3" s="45" t="s">
        <v>4</v>
      </c>
      <c r="C3" s="45" t="s">
        <v>5</v>
      </c>
      <c r="D3" s="45">
        <v>60</v>
      </c>
      <c r="E3" s="45">
        <v>80</v>
      </c>
      <c r="F3" s="45">
        <v>100</v>
      </c>
      <c r="G3" s="45">
        <v>120</v>
      </c>
      <c r="H3" s="45" t="s">
        <v>6</v>
      </c>
      <c r="I3" s="45" t="s">
        <v>4</v>
      </c>
      <c r="J3" s="45" t="s">
        <v>7</v>
      </c>
      <c r="K3" s="45">
        <v>20</v>
      </c>
      <c r="L3" s="45">
        <v>50</v>
      </c>
      <c r="M3" s="45">
        <v>100</v>
      </c>
      <c r="N3" s="45">
        <v>150</v>
      </c>
      <c r="O3" s="45">
        <v>200</v>
      </c>
      <c r="P3" s="45">
        <v>300</v>
      </c>
      <c r="Q3" s="45">
        <v>400</v>
      </c>
      <c r="R3" s="45">
        <v>500</v>
      </c>
      <c r="S3" s="45">
        <v>600</v>
      </c>
      <c r="T3" s="46">
        <v>1000</v>
      </c>
      <c r="U3" s="45" t="s">
        <v>8</v>
      </c>
      <c r="V3" s="47" t="s">
        <v>9</v>
      </c>
      <c r="X3" s="42"/>
    </row>
    <row r="4" spans="1:24" s="43" customFormat="1" ht="14.25">
      <c r="A4" s="44"/>
      <c r="B4" s="48"/>
      <c r="C4" s="49" t="s">
        <v>10</v>
      </c>
      <c r="D4" s="48" t="s">
        <v>11</v>
      </c>
      <c r="E4" s="48" t="s">
        <v>11</v>
      </c>
      <c r="F4" s="48" t="s">
        <v>11</v>
      </c>
      <c r="G4" s="48" t="s">
        <v>11</v>
      </c>
      <c r="H4" s="48"/>
      <c r="I4" s="48"/>
      <c r="J4" s="48" t="s">
        <v>12</v>
      </c>
      <c r="K4" s="48" t="s">
        <v>11</v>
      </c>
      <c r="L4" s="48" t="s">
        <v>11</v>
      </c>
      <c r="M4" s="48" t="s">
        <v>11</v>
      </c>
      <c r="N4" s="48" t="s">
        <v>11</v>
      </c>
      <c r="O4" s="48" t="s">
        <v>11</v>
      </c>
      <c r="P4" s="48" t="s">
        <v>11</v>
      </c>
      <c r="Q4" s="48" t="s">
        <v>11</v>
      </c>
      <c r="R4" s="48" t="s">
        <v>11</v>
      </c>
      <c r="S4" s="48" t="s">
        <v>11</v>
      </c>
      <c r="T4" s="48"/>
      <c r="U4" s="48"/>
      <c r="V4" s="47"/>
      <c r="X4" s="42"/>
    </row>
    <row r="5" spans="1:22" s="43" customFormat="1" ht="14.25">
      <c r="A5" s="50"/>
      <c r="B5" s="51" t="s">
        <v>14</v>
      </c>
      <c r="C5" s="51" t="s">
        <v>15</v>
      </c>
      <c r="D5" s="51">
        <v>80</v>
      </c>
      <c r="E5" s="51">
        <v>100</v>
      </c>
      <c r="F5" s="51">
        <v>120</v>
      </c>
      <c r="G5" s="51">
        <v>140</v>
      </c>
      <c r="H5" s="51" t="s">
        <v>16</v>
      </c>
      <c r="I5" s="51" t="s">
        <v>14</v>
      </c>
      <c r="J5" s="51" t="s">
        <v>15</v>
      </c>
      <c r="K5" s="51">
        <v>50</v>
      </c>
      <c r="L5" s="51">
        <v>100</v>
      </c>
      <c r="M5" s="51">
        <v>150</v>
      </c>
      <c r="N5" s="51">
        <v>200</v>
      </c>
      <c r="O5" s="51">
        <v>300</v>
      </c>
      <c r="P5" s="51">
        <v>400</v>
      </c>
      <c r="Q5" s="51">
        <v>500</v>
      </c>
      <c r="R5" s="51">
        <v>600</v>
      </c>
      <c r="S5" s="52">
        <v>1000</v>
      </c>
      <c r="T5" s="51" t="s">
        <v>17</v>
      </c>
      <c r="U5" s="51" t="s">
        <v>18</v>
      </c>
      <c r="V5" s="53" t="s">
        <v>19</v>
      </c>
    </row>
    <row r="6" spans="1:22" ht="16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8"/>
    </row>
    <row r="7" spans="1:22" s="59" customFormat="1" ht="16.5" customHeight="1" hidden="1">
      <c r="A7" s="54" t="s">
        <v>20</v>
      </c>
      <c r="B7" s="57">
        <f aca="true" t="shared" si="0" ref="B7:B20">SUM(C7:H7)</f>
        <v>69</v>
      </c>
      <c r="C7" s="57">
        <v>57</v>
      </c>
      <c r="D7" s="57">
        <v>5</v>
      </c>
      <c r="E7" s="57">
        <v>1</v>
      </c>
      <c r="F7" s="57">
        <v>5</v>
      </c>
      <c r="G7" s="57">
        <v>1</v>
      </c>
      <c r="H7" s="57">
        <v>0</v>
      </c>
      <c r="I7" s="57">
        <f aca="true" t="shared" si="1" ref="I7:I20">SUM(J7:T7)</f>
        <v>69</v>
      </c>
      <c r="J7" s="57">
        <v>0</v>
      </c>
      <c r="K7" s="57">
        <v>1</v>
      </c>
      <c r="L7" s="57">
        <v>8</v>
      </c>
      <c r="M7" s="57">
        <v>21</v>
      </c>
      <c r="N7" s="57">
        <v>33</v>
      </c>
      <c r="O7" s="57">
        <v>6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69">
        <v>1989</v>
      </c>
    </row>
    <row r="8" spans="1:22" s="59" customFormat="1" ht="16.5" customHeight="1" hidden="1">
      <c r="A8" s="54" t="s">
        <v>21</v>
      </c>
      <c r="B8" s="57">
        <f t="shared" si="0"/>
        <v>70</v>
      </c>
      <c r="C8" s="57">
        <v>57</v>
      </c>
      <c r="D8" s="57">
        <v>5</v>
      </c>
      <c r="E8" s="57">
        <v>2</v>
      </c>
      <c r="F8" s="57">
        <v>5</v>
      </c>
      <c r="G8" s="57">
        <v>1</v>
      </c>
      <c r="H8" s="57">
        <v>0</v>
      </c>
      <c r="I8" s="57">
        <f t="shared" si="1"/>
        <v>70</v>
      </c>
      <c r="J8" s="57">
        <v>0</v>
      </c>
      <c r="K8" s="57">
        <v>1</v>
      </c>
      <c r="L8" s="57">
        <v>9</v>
      </c>
      <c r="M8" s="57">
        <v>21</v>
      </c>
      <c r="N8" s="57">
        <v>33</v>
      </c>
      <c r="O8" s="57">
        <v>6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69">
        <v>2028</v>
      </c>
    </row>
    <row r="9" spans="1:24" s="59" customFormat="1" ht="16.5" customHeight="1" hidden="1">
      <c r="A9" s="54" t="s">
        <v>22</v>
      </c>
      <c r="B9" s="57">
        <f t="shared" si="0"/>
        <v>71</v>
      </c>
      <c r="C9" s="57">
        <v>57</v>
      </c>
      <c r="D9" s="57">
        <v>5</v>
      </c>
      <c r="E9" s="57">
        <v>3</v>
      </c>
      <c r="F9" s="57">
        <v>5</v>
      </c>
      <c r="G9" s="57">
        <v>1</v>
      </c>
      <c r="H9" s="57">
        <v>0</v>
      </c>
      <c r="I9" s="57">
        <f t="shared" si="1"/>
        <v>71</v>
      </c>
      <c r="J9" s="57">
        <v>0</v>
      </c>
      <c r="K9" s="57">
        <v>1</v>
      </c>
      <c r="L9" s="57">
        <v>8</v>
      </c>
      <c r="M9" s="57">
        <v>21</v>
      </c>
      <c r="N9" s="57">
        <v>35</v>
      </c>
      <c r="O9" s="57">
        <v>6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60">
        <v>2055</v>
      </c>
      <c r="W9" s="61"/>
      <c r="X9" s="61"/>
    </row>
    <row r="10" spans="1:24" s="59" customFormat="1" ht="16.5" customHeight="1" hidden="1">
      <c r="A10" s="54" t="s">
        <v>23</v>
      </c>
      <c r="B10" s="57">
        <f t="shared" si="0"/>
        <v>71</v>
      </c>
      <c r="C10" s="57">
        <v>57</v>
      </c>
      <c r="D10" s="57">
        <v>5</v>
      </c>
      <c r="E10" s="57">
        <v>3</v>
      </c>
      <c r="F10" s="57">
        <v>5</v>
      </c>
      <c r="G10" s="57">
        <v>1</v>
      </c>
      <c r="H10" s="57">
        <v>0</v>
      </c>
      <c r="I10" s="57">
        <f t="shared" si="1"/>
        <v>71</v>
      </c>
      <c r="J10" s="57">
        <v>0</v>
      </c>
      <c r="K10" s="57">
        <v>1</v>
      </c>
      <c r="L10" s="57">
        <v>9</v>
      </c>
      <c r="M10" s="57">
        <v>21</v>
      </c>
      <c r="N10" s="57">
        <v>34</v>
      </c>
      <c r="O10" s="57">
        <v>6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60">
        <v>2055</v>
      </c>
      <c r="W10" s="61"/>
      <c r="X10" s="61"/>
    </row>
    <row r="11" spans="1:24" s="59" customFormat="1" ht="16.5" customHeight="1" hidden="1">
      <c r="A11" s="62" t="s">
        <v>28</v>
      </c>
      <c r="B11" s="57">
        <f t="shared" si="0"/>
        <v>71</v>
      </c>
      <c r="C11" s="57">
        <v>56</v>
      </c>
      <c r="D11" s="57">
        <v>5</v>
      </c>
      <c r="E11" s="57">
        <v>4</v>
      </c>
      <c r="F11" s="57">
        <v>4</v>
      </c>
      <c r="G11" s="57">
        <v>2</v>
      </c>
      <c r="H11" s="57">
        <v>0</v>
      </c>
      <c r="I11" s="57">
        <f t="shared" si="1"/>
        <v>71</v>
      </c>
      <c r="J11" s="57">
        <v>0</v>
      </c>
      <c r="K11" s="57">
        <v>2</v>
      </c>
      <c r="L11" s="57">
        <v>7</v>
      </c>
      <c r="M11" s="57">
        <v>21</v>
      </c>
      <c r="N11" s="57">
        <v>34</v>
      </c>
      <c r="O11" s="57">
        <v>7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60">
        <v>2055</v>
      </c>
      <c r="W11" s="61"/>
      <c r="X11" s="61"/>
    </row>
    <row r="12" spans="1:24" s="59" customFormat="1" ht="16.5" customHeight="1" hidden="1">
      <c r="A12" s="62" t="s">
        <v>30</v>
      </c>
      <c r="B12" s="57">
        <f>SUM(C12:H12)</f>
        <v>71</v>
      </c>
      <c r="C12" s="57">
        <v>56</v>
      </c>
      <c r="D12" s="57">
        <v>5</v>
      </c>
      <c r="E12" s="57">
        <v>4</v>
      </c>
      <c r="F12" s="57">
        <v>4</v>
      </c>
      <c r="G12" s="57">
        <v>2</v>
      </c>
      <c r="H12" s="57">
        <v>0</v>
      </c>
      <c r="I12" s="57">
        <f>SUM(J12:T12)</f>
        <v>71</v>
      </c>
      <c r="J12" s="57">
        <v>0</v>
      </c>
      <c r="K12" s="57">
        <v>2</v>
      </c>
      <c r="L12" s="57">
        <v>7</v>
      </c>
      <c r="M12" s="57">
        <v>21</v>
      </c>
      <c r="N12" s="57">
        <v>33</v>
      </c>
      <c r="O12" s="57">
        <v>8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60">
        <v>1911</v>
      </c>
      <c r="W12" s="61"/>
      <c r="X12" s="61"/>
    </row>
    <row r="13" spans="1:24" s="59" customFormat="1" ht="16.5" customHeight="1" hidden="1">
      <c r="A13" s="62" t="s">
        <v>31</v>
      </c>
      <c r="B13" s="57">
        <f t="shared" si="0"/>
        <v>71</v>
      </c>
      <c r="C13" s="57">
        <v>56</v>
      </c>
      <c r="D13" s="57">
        <v>5</v>
      </c>
      <c r="E13" s="57">
        <v>4</v>
      </c>
      <c r="F13" s="57">
        <v>4</v>
      </c>
      <c r="G13" s="57">
        <v>2</v>
      </c>
      <c r="H13" s="57">
        <v>0</v>
      </c>
      <c r="I13" s="57">
        <f t="shared" si="1"/>
        <v>71</v>
      </c>
      <c r="J13" s="57">
        <v>0</v>
      </c>
      <c r="K13" s="57">
        <v>2</v>
      </c>
      <c r="L13" s="57">
        <v>7</v>
      </c>
      <c r="M13" s="57">
        <v>21</v>
      </c>
      <c r="N13" s="57">
        <v>33</v>
      </c>
      <c r="O13" s="57">
        <v>8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60">
        <v>1911</v>
      </c>
      <c r="W13" s="61"/>
      <c r="X13" s="61"/>
    </row>
    <row r="14" spans="1:24" s="59" customFormat="1" ht="16.5" customHeight="1" hidden="1">
      <c r="A14" s="54" t="s">
        <v>36</v>
      </c>
      <c r="B14" s="57">
        <f aca="true" t="shared" si="2" ref="B14:B19">SUM(C14:H14)</f>
        <v>69</v>
      </c>
      <c r="C14" s="57">
        <v>54</v>
      </c>
      <c r="D14" s="57">
        <v>5</v>
      </c>
      <c r="E14" s="57">
        <v>4</v>
      </c>
      <c r="F14" s="57">
        <v>4</v>
      </c>
      <c r="G14" s="57">
        <v>2</v>
      </c>
      <c r="H14" s="57">
        <v>0</v>
      </c>
      <c r="I14" s="57">
        <f aca="true" t="shared" si="3" ref="I14:I19">SUM(J14:T14)</f>
        <v>69</v>
      </c>
      <c r="J14" s="57">
        <v>0</v>
      </c>
      <c r="K14" s="57">
        <v>2</v>
      </c>
      <c r="L14" s="57">
        <v>6</v>
      </c>
      <c r="M14" s="57">
        <v>20</v>
      </c>
      <c r="N14" s="57">
        <v>33</v>
      </c>
      <c r="O14" s="57">
        <v>8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60">
        <v>1890</v>
      </c>
      <c r="W14" s="61"/>
      <c r="X14" s="61"/>
    </row>
    <row r="15" spans="1:24" s="59" customFormat="1" ht="16.5" customHeight="1" hidden="1">
      <c r="A15" s="54" t="s">
        <v>53</v>
      </c>
      <c r="B15" s="57">
        <f t="shared" si="2"/>
        <v>72</v>
      </c>
      <c r="C15" s="57">
        <v>54</v>
      </c>
      <c r="D15" s="57">
        <v>5</v>
      </c>
      <c r="E15" s="57">
        <v>5</v>
      </c>
      <c r="F15" s="57">
        <v>6</v>
      </c>
      <c r="G15" s="57">
        <v>2</v>
      </c>
      <c r="H15" s="57">
        <v>0</v>
      </c>
      <c r="I15" s="57">
        <f t="shared" si="3"/>
        <v>72</v>
      </c>
      <c r="J15" s="57">
        <v>0</v>
      </c>
      <c r="K15" s="57">
        <v>2</v>
      </c>
      <c r="L15" s="57">
        <v>6</v>
      </c>
      <c r="M15" s="57">
        <v>20</v>
      </c>
      <c r="N15" s="57">
        <v>36</v>
      </c>
      <c r="O15" s="57">
        <v>8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60">
        <v>1990</v>
      </c>
      <c r="W15" s="61"/>
      <c r="X15" s="61"/>
    </row>
    <row r="16" spans="1:24" s="59" customFormat="1" ht="16.5" customHeight="1">
      <c r="A16" s="54" t="s">
        <v>54</v>
      </c>
      <c r="B16" s="57">
        <f t="shared" si="2"/>
        <v>72</v>
      </c>
      <c r="C16" s="57">
        <v>54</v>
      </c>
      <c r="D16" s="57">
        <v>5</v>
      </c>
      <c r="E16" s="57">
        <v>5</v>
      </c>
      <c r="F16" s="57">
        <v>6</v>
      </c>
      <c r="G16" s="57">
        <v>2</v>
      </c>
      <c r="H16" s="57">
        <v>0</v>
      </c>
      <c r="I16" s="57">
        <f t="shared" si="3"/>
        <v>72</v>
      </c>
      <c r="J16" s="57">
        <v>0</v>
      </c>
      <c r="K16" s="57">
        <v>2</v>
      </c>
      <c r="L16" s="57">
        <v>6</v>
      </c>
      <c r="M16" s="57">
        <v>20</v>
      </c>
      <c r="N16" s="57">
        <v>37</v>
      </c>
      <c r="O16" s="57">
        <v>7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60">
        <v>1990</v>
      </c>
      <c r="W16" s="61"/>
      <c r="X16" s="61"/>
    </row>
    <row r="17" spans="1:24" s="59" customFormat="1" ht="16.5" customHeight="1">
      <c r="A17" s="54" t="s">
        <v>55</v>
      </c>
      <c r="B17" s="57">
        <f t="shared" si="2"/>
        <v>72</v>
      </c>
      <c r="C17" s="57">
        <v>52</v>
      </c>
      <c r="D17" s="57">
        <v>5</v>
      </c>
      <c r="E17" s="57">
        <v>6</v>
      </c>
      <c r="F17" s="57">
        <v>6</v>
      </c>
      <c r="G17" s="57">
        <v>2</v>
      </c>
      <c r="H17" s="57">
        <v>1</v>
      </c>
      <c r="I17" s="57">
        <f t="shared" si="3"/>
        <v>72</v>
      </c>
      <c r="J17" s="57">
        <v>0</v>
      </c>
      <c r="K17" s="57">
        <v>2</v>
      </c>
      <c r="L17" s="57">
        <v>6</v>
      </c>
      <c r="M17" s="57">
        <v>19</v>
      </c>
      <c r="N17" s="57">
        <v>37</v>
      </c>
      <c r="O17" s="57">
        <v>8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60">
        <v>2003</v>
      </c>
      <c r="W17" s="61"/>
      <c r="X17" s="61"/>
    </row>
    <row r="18" spans="1:24" s="59" customFormat="1" ht="16.5" customHeight="1">
      <c r="A18" s="54" t="s">
        <v>56</v>
      </c>
      <c r="B18" s="57">
        <f t="shared" si="2"/>
        <v>75</v>
      </c>
      <c r="C18" s="57">
        <v>53</v>
      </c>
      <c r="D18" s="57">
        <v>7</v>
      </c>
      <c r="E18" s="57">
        <v>6</v>
      </c>
      <c r="F18" s="57">
        <v>6</v>
      </c>
      <c r="G18" s="57">
        <v>2</v>
      </c>
      <c r="H18" s="57">
        <v>1</v>
      </c>
      <c r="I18" s="57">
        <f t="shared" si="3"/>
        <v>75</v>
      </c>
      <c r="J18" s="57">
        <v>0</v>
      </c>
      <c r="K18" s="57">
        <v>2</v>
      </c>
      <c r="L18" s="57">
        <v>6</v>
      </c>
      <c r="M18" s="57">
        <v>19</v>
      </c>
      <c r="N18" s="57">
        <v>41</v>
      </c>
      <c r="O18" s="57">
        <v>7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60">
        <v>2003</v>
      </c>
      <c r="W18" s="61"/>
      <c r="X18" s="61"/>
    </row>
    <row r="19" spans="1:24" s="59" customFormat="1" ht="16.5" customHeight="1">
      <c r="A19" s="54" t="s">
        <v>57</v>
      </c>
      <c r="B19" s="57">
        <f t="shared" si="2"/>
        <v>76</v>
      </c>
      <c r="C19" s="57">
        <v>52</v>
      </c>
      <c r="D19" s="57">
        <v>4</v>
      </c>
      <c r="E19" s="57">
        <v>8</v>
      </c>
      <c r="F19" s="57">
        <v>8</v>
      </c>
      <c r="G19" s="57">
        <v>2</v>
      </c>
      <c r="H19" s="57">
        <v>2</v>
      </c>
      <c r="I19" s="57">
        <f t="shared" si="3"/>
        <v>76</v>
      </c>
      <c r="J19" s="57">
        <v>0</v>
      </c>
      <c r="K19" s="57">
        <v>2</v>
      </c>
      <c r="L19" s="57">
        <v>6</v>
      </c>
      <c r="M19" s="57">
        <v>19</v>
      </c>
      <c r="N19" s="57">
        <v>40</v>
      </c>
      <c r="O19" s="57">
        <v>9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60">
        <v>2041</v>
      </c>
      <c r="W19" s="61"/>
      <c r="X19" s="61"/>
    </row>
    <row r="20" spans="1:24" s="59" customFormat="1" ht="16.5" customHeight="1">
      <c r="A20" s="54" t="s">
        <v>83</v>
      </c>
      <c r="B20" s="57">
        <f t="shared" si="0"/>
        <v>76</v>
      </c>
      <c r="C20" s="57">
        <v>52</v>
      </c>
      <c r="D20" s="57">
        <v>4</v>
      </c>
      <c r="E20" s="57">
        <v>8</v>
      </c>
      <c r="F20" s="57">
        <v>8</v>
      </c>
      <c r="G20" s="57">
        <v>2</v>
      </c>
      <c r="H20" s="57">
        <v>2</v>
      </c>
      <c r="I20" s="57">
        <f t="shared" si="1"/>
        <v>76</v>
      </c>
      <c r="J20" s="57">
        <v>0</v>
      </c>
      <c r="K20" s="57">
        <v>2</v>
      </c>
      <c r="L20" s="57">
        <v>6</v>
      </c>
      <c r="M20" s="57">
        <v>19</v>
      </c>
      <c r="N20" s="57">
        <v>40</v>
      </c>
      <c r="O20" s="57">
        <v>9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60">
        <v>2041</v>
      </c>
      <c r="W20" s="61"/>
      <c r="X20" s="61"/>
    </row>
    <row r="21" spans="1:22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ht="16.5">
      <c r="A22" s="66"/>
    </row>
    <row r="23" ht="16.5">
      <c r="A23" s="66"/>
    </row>
    <row r="24" ht="16.5">
      <c r="A24" s="66"/>
    </row>
    <row r="25" ht="16.5">
      <c r="A25" s="66"/>
    </row>
    <row r="26" ht="16.5">
      <c r="A26" s="66"/>
    </row>
    <row r="27" ht="16.5">
      <c r="A27" s="66"/>
    </row>
    <row r="28" ht="16.5">
      <c r="A28" s="66"/>
    </row>
    <row r="29" ht="16.5">
      <c r="A29" s="66"/>
    </row>
    <row r="30" ht="16.5">
      <c r="A30" s="66"/>
    </row>
    <row r="31" ht="16.5">
      <c r="A31" s="66"/>
    </row>
    <row r="32" ht="16.5">
      <c r="A32" s="66"/>
    </row>
    <row r="33" ht="16.5">
      <c r="A33" s="66"/>
    </row>
    <row r="34" ht="16.5">
      <c r="A34" s="66"/>
    </row>
    <row r="35" ht="16.5">
      <c r="A35" s="66"/>
    </row>
    <row r="36" ht="16.5">
      <c r="A36" s="66"/>
    </row>
    <row r="37" ht="16.5">
      <c r="A37" s="66"/>
    </row>
    <row r="38" ht="16.5">
      <c r="A38" s="66"/>
    </row>
    <row r="39" ht="16.5">
      <c r="A39" s="66"/>
    </row>
    <row r="40" ht="16.5">
      <c r="A40" s="66"/>
    </row>
    <row r="41" ht="16.5">
      <c r="A41" s="66"/>
    </row>
  </sheetData>
  <printOptions/>
  <pageMargins left="0.7480314960629921" right="0.3937007874015748" top="0.787401574803149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表10之2、地下水開發捕助灌溉鑿井工程已供水口數（2005）</dc:title>
  <dc:subject>表10之2、地下水開發捕助灌溉鑿井工程已供水口數（2005）</dc:subject>
  <dc:creator>經濟部水利署</dc:creator>
  <cp:keywords>表10之2、地下水開發捕助灌溉鑿井工程已供水口數（2005）</cp:keywords>
  <dc:description>表10之2、地下水開發捕助灌溉鑿井工程已供水口數（2005）</dc:description>
  <cp:lastModifiedBy>施雙鳳</cp:lastModifiedBy>
  <cp:lastPrinted>2006-07-05T02:38:44Z</cp:lastPrinted>
  <dcterms:created xsi:type="dcterms:W3CDTF">2000-07-25T01:06:12Z</dcterms:created>
  <dcterms:modified xsi:type="dcterms:W3CDTF">2008-10-23T04:13:59Z</dcterms:modified>
  <cp:category>I6Z</cp:category>
  <cp:version/>
  <cp:contentType/>
  <cp:contentStatus/>
</cp:coreProperties>
</file>