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80" windowHeight="6030" activeTab="1"/>
  </bookViews>
  <sheets>
    <sheet name="9706" sheetId="1" r:id="rId1"/>
    <sheet name="9712" sheetId="2" r:id="rId2"/>
  </sheets>
  <externalReferences>
    <externalReference r:id="rId5"/>
  </externalReferences>
  <definedNames>
    <definedName name="_xlnm.Print_Area" localSheetId="0">'9706'!$A$1:$J$33</definedName>
    <definedName name="_xlnm.Print_Area" localSheetId="1">'9712'!$A$1:$J$33</definedName>
  </definedNames>
  <calcPr fullCalcOnLoad="1"/>
</workbook>
</file>

<file path=xl/sharedStrings.xml><?xml version="1.0" encoding="utf-8"?>
<sst xmlns="http://schemas.openxmlformats.org/spreadsheetml/2006/main" count="108" uniqueCount="76">
  <si>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</si>
  <si>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</si>
  <si>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</si>
  <si>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</si>
  <si>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</si>
  <si>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</si>
  <si>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</si>
  <si>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</si>
  <si>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</si>
  <si>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</si>
  <si>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</si>
  <si>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</si>
  <si>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金門縣自來水廠</t>
  </si>
  <si>
    <t>連江縣自來水廠</t>
  </si>
  <si>
    <t xml:space="preserve"> </t>
  </si>
  <si>
    <t>審  核</t>
  </si>
  <si>
    <t>機關長官</t>
  </si>
  <si>
    <t>編製機關</t>
  </si>
  <si>
    <t>表   號</t>
  </si>
  <si>
    <t>填 表</t>
  </si>
  <si>
    <t>主辦業務人員</t>
  </si>
  <si>
    <t>主辦統計人員</t>
  </si>
  <si>
    <t xml:space="preserve">  戶   數</t>
  </si>
  <si>
    <t xml:space="preserve">     </t>
  </si>
  <si>
    <t>單位：戶;人</t>
  </si>
  <si>
    <t>機  構  別</t>
  </si>
  <si>
    <t>供水普及率 (%)</t>
  </si>
  <si>
    <t>自來水供水普及率</t>
  </si>
  <si>
    <t>人  數</t>
  </si>
  <si>
    <t>總          計</t>
  </si>
  <si>
    <t>公開類</t>
  </si>
  <si>
    <t>半年報</t>
  </si>
  <si>
    <t>每半年終了後2個半月內編報</t>
  </si>
  <si>
    <t>2341-04-01</t>
  </si>
  <si>
    <t>資料來源：</t>
  </si>
  <si>
    <t>填表說明：</t>
  </si>
  <si>
    <t>台灣自來水股份有限公司、臺北自來水事業處、金門縣自來水廠、連江縣自來水廠。</t>
  </si>
  <si>
    <t>按戶數計算
(2)/(1)*100</t>
  </si>
  <si>
    <t>按人數計算
(4)/(3)*100</t>
  </si>
  <si>
    <t>經濟部水利署</t>
  </si>
  <si>
    <t xml:space="preserve">供水區域
戶數
</t>
  </si>
  <si>
    <t>行政區域
戶數
(1)</t>
  </si>
  <si>
    <t>台灣自來水股份
 有限公司
(含高雄市)</t>
  </si>
  <si>
    <t>臺北自來水事業處</t>
  </si>
  <si>
    <t>實際供水
戶數
(2)</t>
  </si>
  <si>
    <t>行政區域
人數
(3)</t>
  </si>
  <si>
    <t xml:space="preserve">供水區域
人數
</t>
  </si>
  <si>
    <t>實際供水
人數
(4)</t>
  </si>
  <si>
    <t>1.本表由本署會計室編製1式3份，1份送經濟部統計處，1份送本署保育事業組，1份自存，並公布於本署網站。</t>
  </si>
  <si>
    <t xml:space="preserve">  2個半月內（9月15日及次年3月15日前）完成彙編。</t>
  </si>
  <si>
    <t>2.各填報單位於每半年終了後2個月內（8月底及次年2月底前）將資料報送本署，由本署於每半年終了後</t>
  </si>
  <si>
    <t xml:space="preserve">      中華民國97年6月底</t>
  </si>
  <si>
    <t>民國 97 年 8 月 28 日編製</t>
  </si>
  <si>
    <t>公開類</t>
  </si>
  <si>
    <t>經濟部水利署</t>
  </si>
  <si>
    <t>半年報</t>
  </si>
  <si>
    <t>每半年終了後2個半月內編報</t>
  </si>
  <si>
    <t>2341-04-01</t>
  </si>
  <si>
    <t xml:space="preserve">     </t>
  </si>
  <si>
    <t xml:space="preserve">      中華民國97年12月底</t>
  </si>
  <si>
    <t>單位：戶;人</t>
  </si>
  <si>
    <t>機  構  別</t>
  </si>
  <si>
    <t xml:space="preserve">  戶   數</t>
  </si>
  <si>
    <t>人  數</t>
  </si>
  <si>
    <t>供水普及率 (%)</t>
  </si>
  <si>
    <t>行政區域
戶數
(1)</t>
  </si>
  <si>
    <t xml:space="preserve">供水區域
戶數
</t>
  </si>
  <si>
    <t>實際供水
戶數
(2)</t>
  </si>
  <si>
    <t>行政區域
人數
(3)</t>
  </si>
  <si>
    <t xml:space="preserve">供水區域
人數
</t>
  </si>
  <si>
    <t>實際供水
人數
(4)</t>
  </si>
  <si>
    <t>按戶數計算
(2)/(1)*100</t>
  </si>
  <si>
    <t>按人數計算
(4)/(3)*100</t>
  </si>
  <si>
    <t>總          計</t>
  </si>
  <si>
    <t>台灣自來水股份
 有限公司
(含高雄市)</t>
  </si>
  <si>
    <t>民國 98年 3月10日編製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</si>
</sst>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[DBNum1][$-404]m&quot;月&quot;d&quot;日&quot;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Times New Roman"/>
      <family val="1"/>
    </font>
    <font>
      <b/>
      <sz val="11"/>
      <name val="標楷體"/>
      <family val="4"/>
    </font>
    <font>
      <b/>
      <sz val="12"/>
      <name val="標楷體"/>
      <family val="4"/>
    </font>
    <font>
      <b/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i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1" fontId="5" fillId="0" borderId="0" xfId="34" applyFont="1" applyAlignment="1">
      <alignment/>
    </xf>
    <xf numFmtId="0" fontId="5" fillId="0" borderId="0" xfId="0" applyFont="1" applyAlignment="1">
      <alignment/>
    </xf>
    <xf numFmtId="41" fontId="5" fillId="0" borderId="0" xfId="3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1" fontId="5" fillId="0" borderId="0" xfId="34" applyFont="1" applyBorder="1" applyAlignment="1">
      <alignment horizontal="right"/>
    </xf>
    <xf numFmtId="0" fontId="4" fillId="0" borderId="0" xfId="0" applyFont="1" applyAlignment="1">
      <alignment/>
    </xf>
    <xf numFmtId="41" fontId="9" fillId="0" borderId="0" xfId="34" applyFont="1" applyBorder="1" applyAlignment="1">
      <alignment horizontal="center" vertical="center"/>
    </xf>
    <xf numFmtId="41" fontId="9" fillId="0" borderId="0" xfId="34" applyFont="1" applyAlignment="1">
      <alignment horizontal="center" vertical="center"/>
    </xf>
    <xf numFmtId="0" fontId="9" fillId="0" borderId="10" xfId="0" applyFont="1" applyBorder="1" applyAlignment="1">
      <alignment/>
    </xf>
    <xf numFmtId="41" fontId="9" fillId="0" borderId="10" xfId="34" applyFont="1" applyBorder="1" applyAlignment="1">
      <alignment horizontal="center" vertical="center"/>
    </xf>
    <xf numFmtId="41" fontId="11" fillId="0" borderId="0" xfId="34" applyFont="1" applyAlignment="1">
      <alignment/>
    </xf>
    <xf numFmtId="41" fontId="11" fillId="0" borderId="0" xfId="34" applyFont="1" applyAlignment="1">
      <alignment horizontal="right" vertical="center"/>
    </xf>
    <xf numFmtId="41" fontId="11" fillId="0" borderId="11" xfId="34" applyFont="1" applyBorder="1" applyAlignment="1">
      <alignment horizontal="left"/>
    </xf>
    <xf numFmtId="41" fontId="9" fillId="0" borderId="0" xfId="34" applyFont="1" applyBorder="1" applyAlignment="1">
      <alignment horizontal="right" vertical="center"/>
    </xf>
    <xf numFmtId="41" fontId="9" fillId="0" borderId="0" xfId="34" applyFont="1" applyBorder="1" applyAlignment="1">
      <alignment vertical="center"/>
    </xf>
    <xf numFmtId="41" fontId="9" fillId="0" borderId="10" xfId="34" applyFont="1" applyBorder="1" applyAlignment="1">
      <alignment vertical="center"/>
    </xf>
    <xf numFmtId="41" fontId="11" fillId="0" borderId="0" xfId="34" applyFont="1" applyBorder="1" applyAlignment="1">
      <alignment/>
    </xf>
    <xf numFmtId="177" fontId="11" fillId="0" borderId="0" xfId="34" applyNumberFormat="1" applyFont="1" applyBorder="1" applyAlignment="1">
      <alignment horizontal="centerContinuous" vertical="center"/>
    </xf>
    <xf numFmtId="41" fontId="11" fillId="0" borderId="0" xfId="34" applyFont="1" applyBorder="1" applyAlignment="1">
      <alignment vertic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43" fontId="11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41" fontId="9" fillId="0" borderId="11" xfId="34" applyFont="1" applyBorder="1" applyAlignment="1">
      <alignment horizontal="left"/>
    </xf>
    <xf numFmtId="43" fontId="11" fillId="0" borderId="0" xfId="0" applyNumberFormat="1" applyFont="1" applyAlignment="1">
      <alignment vertical="top"/>
    </xf>
    <xf numFmtId="43" fontId="11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 vertical="center"/>
    </xf>
    <xf numFmtId="11" fontId="9" fillId="0" borderId="0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0" xfId="0" applyFont="1" applyAlignment="1" applyProtection="1">
      <alignment horizontal="left"/>
      <protection hidden="1" locked="0"/>
    </xf>
    <xf numFmtId="4" fontId="11" fillId="0" borderId="0" xfId="0" applyNumberFormat="1" applyFont="1" applyAlignment="1" applyProtection="1">
      <alignment horizontal="left"/>
      <protection hidden="1" locked="0"/>
    </xf>
    <xf numFmtId="4" fontId="11" fillId="0" borderId="0" xfId="0" applyNumberFormat="1" applyFont="1" applyAlignment="1" applyProtection="1">
      <alignment vertical="top"/>
      <protection hidden="1" locked="0"/>
    </xf>
    <xf numFmtId="0" fontId="10" fillId="0" borderId="0" xfId="34" applyNumberFormat="1" applyFont="1" applyBorder="1" applyAlignment="1">
      <alignment horizontal="center" vertical="center"/>
    </xf>
    <xf numFmtId="0" fontId="10" fillId="0" borderId="0" xfId="34" applyNumberFormat="1" applyFont="1" applyAlignment="1">
      <alignment horizontal="center" vertical="center"/>
    </xf>
    <xf numFmtId="41" fontId="11" fillId="0" borderId="0" xfId="34" applyFont="1" applyBorder="1" applyAlignment="1">
      <alignment horizontal="left"/>
    </xf>
    <xf numFmtId="41" fontId="9" fillId="0" borderId="0" xfId="34" applyFont="1" applyBorder="1" applyAlignment="1">
      <alignment horizontal="left"/>
    </xf>
    <xf numFmtId="41" fontId="9" fillId="0" borderId="14" xfId="34" applyFont="1" applyBorder="1" applyAlignment="1">
      <alignment horizontal="centerContinuous" vertical="center"/>
    </xf>
    <xf numFmtId="41" fontId="11" fillId="0" borderId="10" xfId="34" applyFont="1" applyBorder="1" applyAlignment="1">
      <alignment horizontal="left" vertical="center"/>
    </xf>
    <xf numFmtId="41" fontId="11" fillId="0" borderId="12" xfId="34" applyFont="1" applyBorder="1" applyAlignment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0" fontId="11" fillId="0" borderId="0" xfId="0" applyFont="1" applyFill="1" applyAlignment="1">
      <alignment/>
    </xf>
    <xf numFmtId="0" fontId="11" fillId="0" borderId="10" xfId="34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41" fontId="13" fillId="0" borderId="12" xfId="34" applyFont="1" applyBorder="1" applyAlignment="1">
      <alignment horizontal="center" vertical="center"/>
    </xf>
    <xf numFmtId="43" fontId="9" fillId="0" borderId="0" xfId="34" applyNumberFormat="1" applyFont="1" applyBorder="1" applyAlignment="1">
      <alignment vertical="center"/>
    </xf>
    <xf numFmtId="43" fontId="9" fillId="0" borderId="10" xfId="34" applyNumberFormat="1" applyFont="1" applyBorder="1" applyAlignment="1">
      <alignment vertical="center"/>
    </xf>
    <xf numFmtId="43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41" fontId="9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right"/>
    </xf>
    <xf numFmtId="41" fontId="9" fillId="0" borderId="0" xfId="34" applyFont="1" applyFill="1" applyBorder="1" applyAlignment="1">
      <alignment horizontal="right"/>
    </xf>
    <xf numFmtId="41" fontId="9" fillId="0" borderId="0" xfId="34" applyFont="1" applyFill="1" applyBorder="1" applyAlignment="1">
      <alignment/>
    </xf>
    <xf numFmtId="41" fontId="9" fillId="0" borderId="0" xfId="34" applyFont="1" applyFill="1" applyBorder="1" applyAlignment="1">
      <alignment vertical="center"/>
    </xf>
    <xf numFmtId="0" fontId="11" fillId="0" borderId="10" xfId="34" applyNumberFormat="1" applyFont="1" applyBorder="1" applyAlignment="1">
      <alignment horizontal="center" vertical="center"/>
    </xf>
    <xf numFmtId="0" fontId="10" fillId="0" borderId="16" xfId="34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1" fontId="11" fillId="0" borderId="10" xfId="34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1" fontId="11" fillId="0" borderId="16" xfId="34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1" fontId="11" fillId="0" borderId="0" xfId="34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41" fontId="9" fillId="0" borderId="0" xfId="34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41" fontId="11" fillId="0" borderId="0" xfId="34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3" fontId="11" fillId="0" borderId="0" xfId="0" applyNumberFormat="1" applyFont="1" applyAlignment="1">
      <alignment horizontal="center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228600</xdr:rowOff>
    </xdr:from>
    <xdr:to>
      <xdr:col>1</xdr:col>
      <xdr:colOff>0</xdr:colOff>
      <xdr:row>10</xdr:row>
      <xdr:rowOff>314325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790575" y="409575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10</xdr:col>
      <xdr:colOff>0</xdr:colOff>
      <xdr:row>0</xdr:row>
      <xdr:rowOff>19050</xdr:rowOff>
    </xdr:from>
    <xdr:to>
      <xdr:col>10</xdr:col>
      <xdr:colOff>0</xdr:colOff>
      <xdr:row>1</xdr:row>
      <xdr:rowOff>0</xdr:rowOff>
    </xdr:to>
    <xdr:sp>
      <xdr:nvSpPr>
        <xdr:cNvPr id="2" name="Line 3"/>
        <xdr:cNvSpPr>
          <a:spLocks/>
        </xdr:cNvSpPr>
      </xdr:nvSpPr>
      <xdr:spPr>
        <a:xfrm>
          <a:off x="8877300" y="19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228600</xdr:rowOff>
    </xdr:from>
    <xdr:to>
      <xdr:col>1</xdr:col>
      <xdr:colOff>0</xdr:colOff>
      <xdr:row>10</xdr:row>
      <xdr:rowOff>314325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790575" y="409575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10</xdr:col>
      <xdr:colOff>0</xdr:colOff>
      <xdr:row>0</xdr:row>
      <xdr:rowOff>19050</xdr:rowOff>
    </xdr:from>
    <xdr:to>
      <xdr:col>10</xdr:col>
      <xdr:colOff>0</xdr:colOff>
      <xdr:row>1</xdr:row>
      <xdr:rowOff>0</xdr:rowOff>
    </xdr:to>
    <xdr:sp>
      <xdr:nvSpPr>
        <xdr:cNvPr id="2" name="Line 3"/>
        <xdr:cNvSpPr>
          <a:spLocks/>
        </xdr:cNvSpPr>
      </xdr:nvSpPr>
      <xdr:spPr>
        <a:xfrm>
          <a:off x="8877300" y="19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sys.wra.gov.tw/public/Attachment/9313101530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104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0.375" style="2" customWidth="1"/>
    <col min="2" max="2" width="7.875" style="2" customWidth="1"/>
    <col min="3" max="3" width="11.625" style="2" customWidth="1"/>
    <col min="4" max="4" width="11.875" style="2" customWidth="1"/>
    <col min="5" max="5" width="11.75390625" style="2" customWidth="1"/>
    <col min="6" max="6" width="13.125" style="2" customWidth="1"/>
    <col min="7" max="7" width="12.875" style="2" customWidth="1"/>
    <col min="8" max="8" width="12.75390625" style="2" customWidth="1"/>
    <col min="9" max="9" width="11.00390625" style="2" customWidth="1"/>
    <col min="10" max="10" width="13.25390625" style="2" customWidth="1"/>
    <col min="11" max="16384" width="9.00390625" style="2" customWidth="1"/>
  </cols>
  <sheetData>
    <row r="1" spans="1:11" ht="21" customHeight="1">
      <c r="A1" s="44" t="s">
        <v>30</v>
      </c>
      <c r="B1" s="42"/>
      <c r="C1" s="8"/>
      <c r="D1" s="8"/>
      <c r="E1" s="9"/>
      <c r="F1" s="9"/>
      <c r="G1" s="9"/>
      <c r="I1" s="44" t="s">
        <v>17</v>
      </c>
      <c r="J1" s="49" t="s">
        <v>39</v>
      </c>
      <c r="K1" s="33"/>
    </row>
    <row r="2" spans="1:13" ht="22.5" customHeight="1">
      <c r="A2" s="44" t="s">
        <v>31</v>
      </c>
      <c r="B2" s="43" t="s">
        <v>32</v>
      </c>
      <c r="E2" s="10"/>
      <c r="F2" s="11"/>
      <c r="G2" s="11"/>
      <c r="H2" s="34"/>
      <c r="I2" s="44" t="s">
        <v>18</v>
      </c>
      <c r="J2" s="45" t="s">
        <v>33</v>
      </c>
      <c r="L2" s="24"/>
      <c r="M2" s="24"/>
    </row>
    <row r="3" spans="1:13" ht="20.25" customHeight="1">
      <c r="A3" s="62" t="s">
        <v>27</v>
      </c>
      <c r="B3" s="62"/>
      <c r="C3" s="62"/>
      <c r="D3" s="62"/>
      <c r="E3" s="62"/>
      <c r="F3" s="62"/>
      <c r="G3" s="62"/>
      <c r="H3" s="62"/>
      <c r="I3" s="62"/>
      <c r="J3" s="62"/>
      <c r="L3" s="24" t="s">
        <v>23</v>
      </c>
      <c r="M3" s="24"/>
    </row>
    <row r="4" spans="1:10" ht="18.75" customHeight="1">
      <c r="A4" s="39"/>
      <c r="B4" s="39"/>
      <c r="C4" s="38"/>
      <c r="D4" s="38"/>
      <c r="E4" s="38"/>
      <c r="F4" s="38"/>
      <c r="G4" s="38"/>
      <c r="H4" s="38"/>
      <c r="I4" s="38"/>
      <c r="J4" s="39"/>
    </row>
    <row r="5" spans="1:10" ht="23.25" customHeight="1">
      <c r="A5" s="12"/>
      <c r="B5" s="12"/>
      <c r="C5" s="61" t="s">
        <v>51</v>
      </c>
      <c r="D5" s="61"/>
      <c r="E5" s="61"/>
      <c r="F5" s="61"/>
      <c r="G5" s="61"/>
      <c r="H5" s="61"/>
      <c r="I5" s="47"/>
      <c r="J5" s="13" t="s">
        <v>24</v>
      </c>
    </row>
    <row r="6" spans="1:11" ht="28.5" customHeight="1">
      <c r="A6" s="63" t="s">
        <v>25</v>
      </c>
      <c r="B6" s="64"/>
      <c r="C6" s="67" t="s">
        <v>22</v>
      </c>
      <c r="D6" s="68"/>
      <c r="E6" s="69"/>
      <c r="F6" s="67" t="s">
        <v>28</v>
      </c>
      <c r="G6" s="68"/>
      <c r="H6" s="69"/>
      <c r="I6" s="67" t="s">
        <v>26</v>
      </c>
      <c r="J6" s="68"/>
      <c r="K6" s="33"/>
    </row>
    <row r="7" spans="1:11" ht="51" customHeight="1">
      <c r="A7" s="65"/>
      <c r="B7" s="66"/>
      <c r="C7" s="32" t="s">
        <v>41</v>
      </c>
      <c r="D7" s="32" t="s">
        <v>40</v>
      </c>
      <c r="E7" s="32" t="s">
        <v>44</v>
      </c>
      <c r="F7" s="32" t="s">
        <v>45</v>
      </c>
      <c r="G7" s="32" t="s">
        <v>46</v>
      </c>
      <c r="H7" s="32" t="s">
        <v>47</v>
      </c>
      <c r="I7" s="48" t="s">
        <v>37</v>
      </c>
      <c r="J7" s="48" t="s">
        <v>38</v>
      </c>
      <c r="K7" s="33"/>
    </row>
    <row r="8" spans="1:10" ht="42" customHeight="1">
      <c r="A8" s="74" t="s">
        <v>29</v>
      </c>
      <c r="B8" s="75"/>
      <c r="C8" s="60">
        <f aca="true" t="shared" si="0" ref="C8:H8">C9+C22+C23+C24</f>
        <v>7576211</v>
      </c>
      <c r="D8" s="60">
        <f t="shared" si="0"/>
        <v>7373607</v>
      </c>
      <c r="E8" s="60">
        <f t="shared" si="0"/>
        <v>7014850</v>
      </c>
      <c r="F8" s="60">
        <f t="shared" si="0"/>
        <v>22994262</v>
      </c>
      <c r="G8" s="60">
        <f t="shared" si="0"/>
        <v>22318220</v>
      </c>
      <c r="H8" s="60">
        <f t="shared" si="0"/>
        <v>21194521</v>
      </c>
      <c r="I8" s="50">
        <f>(E8/C8)*100</f>
        <v>92.5904782746943</v>
      </c>
      <c r="J8" s="50">
        <f>(H8/F8)*100</f>
        <v>92.17308648566325</v>
      </c>
    </row>
    <row r="9" spans="1:10" ht="52.5" customHeight="1">
      <c r="A9" s="76" t="s">
        <v>42</v>
      </c>
      <c r="B9" s="77"/>
      <c r="C9" s="60">
        <f aca="true" t="shared" si="1" ref="C9:H9">SUM(C10:C21)</f>
        <v>6138822</v>
      </c>
      <c r="D9" s="60">
        <f t="shared" si="1"/>
        <v>5936352</v>
      </c>
      <c r="E9" s="60">
        <f t="shared" si="1"/>
        <v>5598890</v>
      </c>
      <c r="F9" s="60">
        <f t="shared" si="1"/>
        <v>19028470</v>
      </c>
      <c r="G9" s="60">
        <f t="shared" si="1"/>
        <v>18352859</v>
      </c>
      <c r="H9" s="60">
        <f t="shared" si="1"/>
        <v>17252353</v>
      </c>
      <c r="I9" s="50">
        <f aca="true" t="shared" si="2" ref="I9:I24">(E9/C9)*100</f>
        <v>91.20463176811447</v>
      </c>
      <c r="J9" s="50">
        <f aca="true" t="shared" si="3" ref="J9:J24">(H9/F9)*100</f>
        <v>90.66600204850943</v>
      </c>
    </row>
    <row r="10" spans="1:10" ht="24.75" customHeight="1">
      <c r="A10" s="40" t="s">
        <v>0</v>
      </c>
      <c r="B10" s="14"/>
      <c r="C10" s="58">
        <v>327392</v>
      </c>
      <c r="D10" s="59">
        <v>319911</v>
      </c>
      <c r="E10" s="59">
        <v>303423</v>
      </c>
      <c r="F10" s="59">
        <v>881590</v>
      </c>
      <c r="G10" s="59">
        <v>860939</v>
      </c>
      <c r="H10" s="59">
        <v>814236</v>
      </c>
      <c r="I10" s="50">
        <f t="shared" si="2"/>
        <v>92.67880705698369</v>
      </c>
      <c r="J10" s="50">
        <f t="shared" si="3"/>
        <v>92.35994056193923</v>
      </c>
    </row>
    <row r="11" spans="1:10" ht="24.75" customHeight="1">
      <c r="A11" s="40" t="s">
        <v>1</v>
      </c>
      <c r="B11" s="14"/>
      <c r="C11" s="59">
        <v>664800</v>
      </c>
      <c r="D11" s="59">
        <v>657731</v>
      </c>
      <c r="E11" s="59">
        <v>628670</v>
      </c>
      <c r="F11" s="59">
        <v>2067195</v>
      </c>
      <c r="G11" s="59">
        <v>2045204</v>
      </c>
      <c r="H11" s="59">
        <v>1952216</v>
      </c>
      <c r="I11" s="50">
        <f t="shared" si="2"/>
        <v>94.56528279181708</v>
      </c>
      <c r="J11" s="50">
        <f t="shared" si="3"/>
        <v>94.4379219183483</v>
      </c>
    </row>
    <row r="12" spans="1:10" ht="24.75" customHeight="1">
      <c r="A12" s="40" t="s">
        <v>2</v>
      </c>
      <c r="B12" s="14"/>
      <c r="C12" s="59">
        <v>422666</v>
      </c>
      <c r="D12" s="59">
        <v>397241</v>
      </c>
      <c r="E12" s="59">
        <v>353894</v>
      </c>
      <c r="F12" s="59">
        <v>1380103</v>
      </c>
      <c r="G12" s="59">
        <v>1294278</v>
      </c>
      <c r="H12" s="59">
        <v>1145639</v>
      </c>
      <c r="I12" s="50">
        <f t="shared" si="2"/>
        <v>83.72899641797542</v>
      </c>
      <c r="J12" s="50">
        <f t="shared" si="3"/>
        <v>83.01112308284236</v>
      </c>
    </row>
    <row r="13" spans="1:10" ht="24.75" customHeight="1">
      <c r="A13" s="40" t="s">
        <v>3</v>
      </c>
      <c r="B13" s="14"/>
      <c r="C13" s="59">
        <v>990376</v>
      </c>
      <c r="D13" s="59">
        <v>944843</v>
      </c>
      <c r="E13" s="59">
        <v>887266</v>
      </c>
      <c r="F13" s="59">
        <v>3191935</v>
      </c>
      <c r="G13" s="59">
        <v>3039979</v>
      </c>
      <c r="H13" s="59">
        <v>2846477</v>
      </c>
      <c r="I13" s="50">
        <f t="shared" si="2"/>
        <v>89.5888026365744</v>
      </c>
      <c r="J13" s="50">
        <f t="shared" si="3"/>
        <v>89.17716056248013</v>
      </c>
    </row>
    <row r="14" spans="1:10" ht="24.75" customHeight="1">
      <c r="A14" s="40" t="s">
        <v>4</v>
      </c>
      <c r="B14" s="14"/>
      <c r="C14" s="59">
        <v>483212</v>
      </c>
      <c r="D14" s="59">
        <v>477056</v>
      </c>
      <c r="E14" s="59">
        <v>449322</v>
      </c>
      <c r="F14" s="59">
        <v>1548291</v>
      </c>
      <c r="G14" s="59">
        <v>1527964</v>
      </c>
      <c r="H14" s="59">
        <v>1439633</v>
      </c>
      <c r="I14" s="50">
        <f t="shared" si="2"/>
        <v>92.98651523554878</v>
      </c>
      <c r="J14" s="50">
        <f t="shared" si="3"/>
        <v>92.98206861630017</v>
      </c>
    </row>
    <row r="15" spans="1:10" ht="24.75" customHeight="1">
      <c r="A15" s="40" t="s">
        <v>5</v>
      </c>
      <c r="B15" s="14"/>
      <c r="C15" s="58">
        <v>615103</v>
      </c>
      <c r="D15" s="59">
        <v>615103</v>
      </c>
      <c r="E15" s="59">
        <v>607108</v>
      </c>
      <c r="F15" s="59">
        <v>1871099</v>
      </c>
      <c r="G15" s="59">
        <v>1871099</v>
      </c>
      <c r="H15" s="59">
        <v>1846868</v>
      </c>
      <c r="I15" s="50">
        <f t="shared" si="2"/>
        <v>98.70021768711906</v>
      </c>
      <c r="J15" s="50">
        <f t="shared" si="3"/>
        <v>98.70498567953913</v>
      </c>
    </row>
    <row r="16" spans="1:10" ht="24.75" customHeight="1">
      <c r="A16" s="40" t="s">
        <v>6</v>
      </c>
      <c r="B16" s="14"/>
      <c r="C16" s="58">
        <v>1282445</v>
      </c>
      <c r="D16" s="59">
        <v>1181593</v>
      </c>
      <c r="E16" s="59">
        <v>1092388</v>
      </c>
      <c r="F16" s="59">
        <v>3746141</v>
      </c>
      <c r="G16" s="59">
        <v>3402982</v>
      </c>
      <c r="H16" s="59">
        <v>3115344</v>
      </c>
      <c r="I16" s="50">
        <f t="shared" si="2"/>
        <v>85.18010518969625</v>
      </c>
      <c r="J16" s="50">
        <f t="shared" si="3"/>
        <v>83.16141864387913</v>
      </c>
    </row>
    <row r="17" spans="1:10" ht="24.75" customHeight="1">
      <c r="A17" s="40" t="s">
        <v>7</v>
      </c>
      <c r="B17" s="14"/>
      <c r="C17" s="59">
        <v>148278</v>
      </c>
      <c r="D17" s="59">
        <v>145697</v>
      </c>
      <c r="E17" s="59">
        <v>136061</v>
      </c>
      <c r="F17" s="59">
        <v>461082</v>
      </c>
      <c r="G17" s="59">
        <v>452879</v>
      </c>
      <c r="H17" s="59">
        <v>421757</v>
      </c>
      <c r="I17" s="50">
        <f t="shared" si="2"/>
        <v>91.76074670551262</v>
      </c>
      <c r="J17" s="50">
        <f t="shared" si="3"/>
        <v>91.47114829900104</v>
      </c>
    </row>
    <row r="18" spans="1:10" ht="24.75" customHeight="1">
      <c r="A18" s="40" t="s">
        <v>8</v>
      </c>
      <c r="B18" s="14"/>
      <c r="C18" s="59">
        <v>117707</v>
      </c>
      <c r="D18" s="59">
        <v>113850</v>
      </c>
      <c r="E18" s="59">
        <v>98835</v>
      </c>
      <c r="F18" s="59">
        <v>342516</v>
      </c>
      <c r="G18" s="59">
        <v>330142</v>
      </c>
      <c r="H18" s="59">
        <v>283647</v>
      </c>
      <c r="I18" s="50">
        <f t="shared" si="2"/>
        <v>83.96696882938143</v>
      </c>
      <c r="J18" s="50">
        <f t="shared" si="3"/>
        <v>82.8127737098413</v>
      </c>
    </row>
    <row r="19" spans="1:10" ht="24.75" customHeight="1">
      <c r="A19" s="40" t="s">
        <v>9</v>
      </c>
      <c r="B19" s="14"/>
      <c r="C19" s="58">
        <v>78195</v>
      </c>
      <c r="D19" s="59">
        <v>74679</v>
      </c>
      <c r="E19" s="59">
        <v>61408</v>
      </c>
      <c r="F19" s="59">
        <v>232663</v>
      </c>
      <c r="G19" s="59">
        <v>221538</v>
      </c>
      <c r="H19" s="59">
        <v>182162</v>
      </c>
      <c r="I19" s="50">
        <f t="shared" si="2"/>
        <v>78.53187543960611</v>
      </c>
      <c r="J19" s="50">
        <f t="shared" si="3"/>
        <v>78.29435707439517</v>
      </c>
    </row>
    <row r="20" spans="1:10" ht="24.75" customHeight="1">
      <c r="A20" s="41" t="s">
        <v>10</v>
      </c>
      <c r="B20" s="27"/>
      <c r="C20" s="59">
        <v>343673</v>
      </c>
      <c r="D20" s="59">
        <v>343673</v>
      </c>
      <c r="E20" s="59">
        <v>322847</v>
      </c>
      <c r="F20" s="59">
        <v>1287901</v>
      </c>
      <c r="G20" s="59">
        <v>1287901</v>
      </c>
      <c r="H20" s="59">
        <v>1208785</v>
      </c>
      <c r="I20" s="50">
        <f t="shared" si="2"/>
        <v>93.94016987077832</v>
      </c>
      <c r="J20" s="50">
        <f t="shared" si="3"/>
        <v>93.8569812431235</v>
      </c>
    </row>
    <row r="21" spans="1:10" ht="24.75" customHeight="1">
      <c r="A21" s="41" t="s">
        <v>11</v>
      </c>
      <c r="B21" s="27"/>
      <c r="C21" s="59">
        <v>664975</v>
      </c>
      <c r="D21" s="59">
        <v>664975</v>
      </c>
      <c r="E21" s="59">
        <v>657668</v>
      </c>
      <c r="F21" s="59">
        <v>2017954</v>
      </c>
      <c r="G21" s="59">
        <v>2017954</v>
      </c>
      <c r="H21" s="59">
        <v>1995589</v>
      </c>
      <c r="I21" s="50">
        <f t="shared" si="2"/>
        <v>98.90116169780819</v>
      </c>
      <c r="J21" s="50">
        <f t="shared" si="3"/>
        <v>98.89169921613674</v>
      </c>
    </row>
    <row r="22" spans="1:10" ht="42" customHeight="1">
      <c r="A22" s="78" t="s">
        <v>43</v>
      </c>
      <c r="B22" s="79"/>
      <c r="C22" s="15">
        <v>1405807</v>
      </c>
      <c r="D22" s="15">
        <v>1405807</v>
      </c>
      <c r="E22" s="16">
        <v>1399322</v>
      </c>
      <c r="F22" s="16">
        <v>3872626</v>
      </c>
      <c r="G22" s="16">
        <v>3872626</v>
      </c>
      <c r="H22" s="16">
        <v>3853726</v>
      </c>
      <c r="I22" s="50">
        <f t="shared" si="2"/>
        <v>99.5386991244175</v>
      </c>
      <c r="J22" s="50">
        <f t="shared" si="3"/>
        <v>99.511959068601</v>
      </c>
    </row>
    <row r="23" spans="1:10" ht="42" customHeight="1">
      <c r="A23" s="80" t="s">
        <v>12</v>
      </c>
      <c r="B23" s="81"/>
      <c r="C23" s="15">
        <v>29646</v>
      </c>
      <c r="D23" s="16">
        <v>29512</v>
      </c>
      <c r="E23" s="16">
        <v>14722</v>
      </c>
      <c r="F23" s="16">
        <v>83225</v>
      </c>
      <c r="G23" s="16">
        <v>82794</v>
      </c>
      <c r="H23" s="16">
        <v>78654</v>
      </c>
      <c r="I23" s="50">
        <f t="shared" si="2"/>
        <v>49.659313229440734</v>
      </c>
      <c r="J23" s="50">
        <f t="shared" si="3"/>
        <v>94.50765995794534</v>
      </c>
    </row>
    <row r="24" spans="1:10" ht="42" customHeight="1">
      <c r="A24" s="72" t="s">
        <v>13</v>
      </c>
      <c r="B24" s="73"/>
      <c r="C24" s="17">
        <v>1936</v>
      </c>
      <c r="D24" s="17">
        <v>1936</v>
      </c>
      <c r="E24" s="17">
        <v>1916</v>
      </c>
      <c r="F24" s="17">
        <v>9941</v>
      </c>
      <c r="G24" s="17">
        <v>9941</v>
      </c>
      <c r="H24" s="17">
        <v>9788</v>
      </c>
      <c r="I24" s="51">
        <f t="shared" si="2"/>
        <v>98.96694214876032</v>
      </c>
      <c r="J24" s="51">
        <f t="shared" si="3"/>
        <v>98.46091942460518</v>
      </c>
    </row>
    <row r="25" spans="1:14" s="1" customFormat="1" ht="9.75" customHeight="1">
      <c r="A25" s="18"/>
      <c r="B25" s="18"/>
      <c r="C25" s="16"/>
      <c r="D25" s="19"/>
      <c r="E25" s="20"/>
      <c r="F25" s="16"/>
      <c r="G25" s="20"/>
      <c r="H25" s="20"/>
      <c r="I25" s="20"/>
      <c r="J25" s="20"/>
      <c r="K25" s="3"/>
      <c r="L25" s="3"/>
      <c r="M25" s="3"/>
      <c r="N25" s="3"/>
    </row>
    <row r="26" spans="1:10" ht="16.5" customHeight="1">
      <c r="A26" s="21" t="s">
        <v>14</v>
      </c>
      <c r="B26" s="21"/>
      <c r="C26" s="22"/>
      <c r="D26" s="22"/>
      <c r="E26" s="82" t="s">
        <v>21</v>
      </c>
      <c r="F26" s="82"/>
      <c r="G26" s="28"/>
      <c r="H26" s="22"/>
      <c r="I26" s="22"/>
      <c r="J26" s="21"/>
    </row>
    <row r="27" spans="1:13" ht="15.75" customHeight="1">
      <c r="A27" s="29" t="s">
        <v>19</v>
      </c>
      <c r="B27" s="29"/>
      <c r="C27" s="52" t="s">
        <v>15</v>
      </c>
      <c r="D27" s="23"/>
      <c r="H27" s="57" t="s">
        <v>16</v>
      </c>
      <c r="I27" s="21"/>
      <c r="J27" s="21"/>
      <c r="M27" s="6"/>
    </row>
    <row r="28" spans="1:10" ht="25.5" customHeight="1">
      <c r="A28" s="35" t="s">
        <v>14</v>
      </c>
      <c r="B28" s="35"/>
      <c r="C28" s="36"/>
      <c r="D28" s="36"/>
      <c r="E28" s="82" t="s">
        <v>20</v>
      </c>
      <c r="F28" s="82"/>
      <c r="G28" s="28"/>
      <c r="H28" s="37"/>
      <c r="I28" s="37"/>
      <c r="J28" s="21"/>
    </row>
    <row r="29" spans="1:10" s="7" customFormat="1" ht="16.5">
      <c r="A29" s="46" t="s">
        <v>34</v>
      </c>
      <c r="B29" s="46" t="s">
        <v>36</v>
      </c>
      <c r="C29" s="24"/>
      <c r="D29" s="24"/>
      <c r="E29" s="24"/>
      <c r="F29" s="24"/>
      <c r="G29" s="24"/>
      <c r="H29" s="24"/>
      <c r="I29" s="24"/>
      <c r="J29" s="24"/>
    </row>
    <row r="30" spans="1:10" s="7" customFormat="1" ht="16.5">
      <c r="A30" s="53" t="s">
        <v>35</v>
      </c>
      <c r="B30" s="70" t="s">
        <v>48</v>
      </c>
      <c r="C30" s="71"/>
      <c r="D30" s="71"/>
      <c r="E30" s="71"/>
      <c r="F30" s="71"/>
      <c r="G30" s="71"/>
      <c r="H30" s="71"/>
      <c r="I30" s="71"/>
      <c r="J30" s="71"/>
    </row>
    <row r="31" spans="1:10" s="7" customFormat="1" ht="16.5">
      <c r="A31" s="41"/>
      <c r="B31" s="70" t="s">
        <v>50</v>
      </c>
      <c r="C31" s="71"/>
      <c r="D31" s="71"/>
      <c r="E31" s="71"/>
      <c r="F31" s="71"/>
      <c r="G31" s="71"/>
      <c r="H31" s="71"/>
      <c r="I31" s="71"/>
      <c r="J31" s="71"/>
    </row>
    <row r="32" spans="1:10" s="7" customFormat="1" ht="16.5">
      <c r="A32" s="54"/>
      <c r="B32" s="53" t="s">
        <v>49</v>
      </c>
      <c r="C32" s="55"/>
      <c r="D32" s="55"/>
      <c r="E32" s="56"/>
      <c r="F32" s="56"/>
      <c r="G32" s="56"/>
      <c r="H32" s="56"/>
      <c r="I32" s="56"/>
      <c r="J32" s="56"/>
    </row>
    <row r="33" spans="3:10" s="7" customFormat="1" ht="15.75">
      <c r="C33" s="24"/>
      <c r="D33" s="24"/>
      <c r="E33" s="30"/>
      <c r="F33" s="30"/>
      <c r="G33" s="30"/>
      <c r="H33" s="30"/>
      <c r="I33" s="30"/>
      <c r="J33" s="31" t="s">
        <v>52</v>
      </c>
    </row>
    <row r="34" spans="1:10" ht="16.5">
      <c r="A34" s="25"/>
      <c r="B34" s="25"/>
      <c r="C34" s="25"/>
      <c r="D34" s="25"/>
      <c r="E34" s="26"/>
      <c r="F34" s="26"/>
      <c r="G34" s="26"/>
      <c r="H34" s="26"/>
      <c r="I34" s="26"/>
      <c r="J34" s="26"/>
    </row>
    <row r="35" spans="1:10" ht="16.5">
      <c r="A35" s="4"/>
      <c r="B35" s="4"/>
      <c r="C35" s="4"/>
      <c r="D35" s="4"/>
      <c r="E35" s="5"/>
      <c r="F35" s="5"/>
      <c r="G35" s="5"/>
      <c r="H35" s="5"/>
      <c r="I35" s="5"/>
      <c r="J35" s="5"/>
    </row>
    <row r="36" spans="1:10" ht="16.5">
      <c r="A36" s="4"/>
      <c r="B36" s="4"/>
      <c r="C36" s="4"/>
      <c r="D36" s="4"/>
      <c r="E36" s="5"/>
      <c r="F36" s="5"/>
      <c r="G36" s="5"/>
      <c r="H36" s="5"/>
      <c r="I36" s="5"/>
      <c r="J36" s="5"/>
    </row>
    <row r="37" spans="1:10" ht="16.5">
      <c r="A37" s="4"/>
      <c r="B37" s="4"/>
      <c r="C37" s="4"/>
      <c r="D37" s="4"/>
      <c r="E37" s="5"/>
      <c r="F37" s="5"/>
      <c r="G37" s="5"/>
      <c r="H37" s="5"/>
      <c r="I37" s="5"/>
      <c r="J37" s="5"/>
    </row>
  </sheetData>
  <sheetProtection/>
  <mergeCells count="15">
    <mergeCell ref="B30:J30"/>
    <mergeCell ref="B31:J31"/>
    <mergeCell ref="A24:B24"/>
    <mergeCell ref="A8:B8"/>
    <mergeCell ref="A9:B9"/>
    <mergeCell ref="A22:B22"/>
    <mergeCell ref="A23:B23"/>
    <mergeCell ref="E26:F26"/>
    <mergeCell ref="E28:F28"/>
    <mergeCell ref="C5:H5"/>
    <mergeCell ref="A3:J3"/>
    <mergeCell ref="A6:B7"/>
    <mergeCell ref="I6:J6"/>
    <mergeCell ref="C6:E6"/>
    <mergeCell ref="F6:H6"/>
  </mergeCells>
  <printOptions horizontalCentered="1"/>
  <pageMargins left="0.1968503937007874" right="0.2362204724409449" top="0.7874015748031497" bottom="0.3937007874015748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0.375" style="2" customWidth="1"/>
    <col min="2" max="2" width="7.875" style="2" customWidth="1"/>
    <col min="3" max="3" width="11.625" style="2" customWidth="1"/>
    <col min="4" max="4" width="11.875" style="2" customWidth="1"/>
    <col min="5" max="5" width="11.75390625" style="2" customWidth="1"/>
    <col min="6" max="6" width="13.125" style="2" customWidth="1"/>
    <col min="7" max="7" width="12.875" style="2" customWidth="1"/>
    <col min="8" max="8" width="12.75390625" style="2" customWidth="1"/>
    <col min="9" max="9" width="11.00390625" style="2" customWidth="1"/>
    <col min="10" max="10" width="13.25390625" style="2" customWidth="1"/>
    <col min="11" max="16384" width="9.00390625" style="2" customWidth="1"/>
  </cols>
  <sheetData>
    <row r="1" spans="1:11" ht="21" customHeight="1">
      <c r="A1" s="44" t="s">
        <v>53</v>
      </c>
      <c r="B1" s="42"/>
      <c r="C1" s="8"/>
      <c r="D1" s="8"/>
      <c r="E1" s="9"/>
      <c r="F1" s="9"/>
      <c r="G1" s="9"/>
      <c r="I1" s="44" t="s">
        <v>17</v>
      </c>
      <c r="J1" s="49" t="s">
        <v>54</v>
      </c>
      <c r="K1" s="33"/>
    </row>
    <row r="2" spans="1:13" ht="22.5" customHeight="1">
      <c r="A2" s="44" t="s">
        <v>55</v>
      </c>
      <c r="B2" s="43" t="s">
        <v>56</v>
      </c>
      <c r="E2" s="10"/>
      <c r="F2" s="11"/>
      <c r="G2" s="11"/>
      <c r="H2" s="34"/>
      <c r="I2" s="44" t="s">
        <v>18</v>
      </c>
      <c r="J2" s="45" t="s">
        <v>57</v>
      </c>
      <c r="L2" s="24"/>
      <c r="M2" s="24"/>
    </row>
    <row r="3" spans="1:13" ht="20.25" customHeight="1">
      <c r="A3" s="62" t="s">
        <v>27</v>
      </c>
      <c r="B3" s="62"/>
      <c r="C3" s="62"/>
      <c r="D3" s="62"/>
      <c r="E3" s="62"/>
      <c r="F3" s="62"/>
      <c r="G3" s="62"/>
      <c r="H3" s="62"/>
      <c r="I3" s="62"/>
      <c r="J3" s="62"/>
      <c r="L3" s="24" t="s">
        <v>58</v>
      </c>
      <c r="M3" s="24"/>
    </row>
    <row r="4" spans="1:10" ht="18.75" customHeight="1">
      <c r="A4" s="39"/>
      <c r="B4" s="39"/>
      <c r="C4" s="38"/>
      <c r="D4" s="38"/>
      <c r="E4" s="38"/>
      <c r="F4" s="38"/>
      <c r="G4" s="38"/>
      <c r="H4" s="38"/>
      <c r="I4" s="38"/>
      <c r="J4" s="39"/>
    </row>
    <row r="5" spans="1:10" ht="23.25" customHeight="1">
      <c r="A5" s="12"/>
      <c r="B5" s="12"/>
      <c r="C5" s="61" t="s">
        <v>59</v>
      </c>
      <c r="D5" s="61"/>
      <c r="E5" s="61"/>
      <c r="F5" s="61"/>
      <c r="G5" s="61"/>
      <c r="H5" s="61"/>
      <c r="I5" s="47"/>
      <c r="J5" s="13" t="s">
        <v>60</v>
      </c>
    </row>
    <row r="6" spans="1:11" ht="28.5" customHeight="1">
      <c r="A6" s="63" t="s">
        <v>61</v>
      </c>
      <c r="B6" s="64"/>
      <c r="C6" s="67" t="s">
        <v>62</v>
      </c>
      <c r="D6" s="68"/>
      <c r="E6" s="69"/>
      <c r="F6" s="67" t="s">
        <v>63</v>
      </c>
      <c r="G6" s="68"/>
      <c r="H6" s="69"/>
      <c r="I6" s="67" t="s">
        <v>64</v>
      </c>
      <c r="J6" s="68"/>
      <c r="K6" s="33"/>
    </row>
    <row r="7" spans="1:11" ht="51" customHeight="1">
      <c r="A7" s="65"/>
      <c r="B7" s="66"/>
      <c r="C7" s="32" t="s">
        <v>65</v>
      </c>
      <c r="D7" s="32" t="s">
        <v>66</v>
      </c>
      <c r="E7" s="32" t="s">
        <v>67</v>
      </c>
      <c r="F7" s="32" t="s">
        <v>68</v>
      </c>
      <c r="G7" s="32" t="s">
        <v>69</v>
      </c>
      <c r="H7" s="32" t="s">
        <v>70</v>
      </c>
      <c r="I7" s="48" t="s">
        <v>71</v>
      </c>
      <c r="J7" s="48" t="s">
        <v>72</v>
      </c>
      <c r="K7" s="33"/>
    </row>
    <row r="8" spans="1:10" ht="42" customHeight="1">
      <c r="A8" s="74" t="s">
        <v>73</v>
      </c>
      <c r="B8" s="75"/>
      <c r="C8" s="60">
        <f aca="true" t="shared" si="0" ref="C8:H8">C9+C22+C23+C24</f>
        <v>7655772</v>
      </c>
      <c r="D8" s="60">
        <f t="shared" si="0"/>
        <v>7453770</v>
      </c>
      <c r="E8" s="60">
        <f t="shared" si="0"/>
        <v>7090677</v>
      </c>
      <c r="F8" s="60">
        <f t="shared" si="0"/>
        <v>23037031</v>
      </c>
      <c r="G8" s="60">
        <f t="shared" si="0"/>
        <v>22367672</v>
      </c>
      <c r="H8" s="60">
        <f t="shared" si="0"/>
        <v>21240371</v>
      </c>
      <c r="I8" s="50">
        <f>(E8/C8)*100</f>
        <v>92.61870651320338</v>
      </c>
      <c r="J8" s="50">
        <f>(H8/F8)*100</f>
        <v>92.20099152534023</v>
      </c>
    </row>
    <row r="9" spans="1:10" ht="52.5" customHeight="1">
      <c r="A9" s="76" t="s">
        <v>74</v>
      </c>
      <c r="B9" s="77"/>
      <c r="C9" s="60">
        <f aca="true" t="shared" si="1" ref="C9:H9">SUM(C10:C21)</f>
        <v>6206949</v>
      </c>
      <c r="D9" s="60">
        <f t="shared" si="1"/>
        <v>6005083</v>
      </c>
      <c r="E9" s="60">
        <f t="shared" si="1"/>
        <v>5663414</v>
      </c>
      <c r="F9" s="60">
        <f t="shared" si="1"/>
        <v>19073097</v>
      </c>
      <c r="G9" s="60">
        <f t="shared" si="1"/>
        <v>18404195</v>
      </c>
      <c r="H9" s="60">
        <f t="shared" si="1"/>
        <v>17300119</v>
      </c>
      <c r="I9" s="50">
        <f aca="true" t="shared" si="2" ref="I9:I24">(E9/C9)*100</f>
        <v>91.24312121784793</v>
      </c>
      <c r="J9" s="50">
        <f aca="true" t="shared" si="3" ref="J9:J24">(H9/F9)*100</f>
        <v>90.70429935945903</v>
      </c>
    </row>
    <row r="10" spans="1:10" ht="24.75" customHeight="1">
      <c r="A10" s="40" t="s">
        <v>0</v>
      </c>
      <c r="B10" s="14"/>
      <c r="C10" s="58">
        <v>331144</v>
      </c>
      <c r="D10" s="59">
        <v>323690</v>
      </c>
      <c r="E10" s="59">
        <v>307024</v>
      </c>
      <c r="F10" s="59">
        <v>885468</v>
      </c>
      <c r="G10" s="59">
        <v>864908</v>
      </c>
      <c r="H10" s="59">
        <v>817839</v>
      </c>
      <c r="I10" s="50">
        <f t="shared" si="2"/>
        <v>92.71615973715363</v>
      </c>
      <c r="J10" s="50">
        <f t="shared" si="3"/>
        <v>92.36234398081015</v>
      </c>
    </row>
    <row r="11" spans="1:10" ht="24.75" customHeight="1">
      <c r="A11" s="40" t="s">
        <v>1</v>
      </c>
      <c r="B11" s="14"/>
      <c r="C11" s="59">
        <v>676358</v>
      </c>
      <c r="D11" s="59">
        <v>668820</v>
      </c>
      <c r="E11" s="59">
        <v>638846</v>
      </c>
      <c r="F11" s="59">
        <v>2083536</v>
      </c>
      <c r="G11" s="59">
        <v>2060250</v>
      </c>
      <c r="H11" s="59">
        <v>1965359</v>
      </c>
      <c r="I11" s="50">
        <f t="shared" si="2"/>
        <v>94.45382474961484</v>
      </c>
      <c r="J11" s="50">
        <f t="shared" si="3"/>
        <v>94.328055766735</v>
      </c>
    </row>
    <row r="12" spans="1:10" ht="24.75" customHeight="1">
      <c r="A12" s="40" t="s">
        <v>2</v>
      </c>
      <c r="B12" s="14"/>
      <c r="C12" s="59">
        <v>429319</v>
      </c>
      <c r="D12" s="59">
        <v>403628</v>
      </c>
      <c r="E12" s="59">
        <v>360250</v>
      </c>
      <c r="F12" s="59">
        <v>1387273</v>
      </c>
      <c r="G12" s="59">
        <v>1301302</v>
      </c>
      <c r="H12" s="59">
        <v>1154108</v>
      </c>
      <c r="I12" s="50">
        <f t="shared" si="2"/>
        <v>83.9119628993825</v>
      </c>
      <c r="J12" s="50">
        <f t="shared" si="3"/>
        <v>83.19256555847335</v>
      </c>
    </row>
    <row r="13" spans="1:10" ht="24.75" customHeight="1">
      <c r="A13" s="40" t="s">
        <v>3</v>
      </c>
      <c r="B13" s="14"/>
      <c r="C13" s="59">
        <v>1000009</v>
      </c>
      <c r="D13" s="59">
        <v>953696</v>
      </c>
      <c r="E13" s="59">
        <v>896150</v>
      </c>
      <c r="F13" s="59">
        <v>3199306</v>
      </c>
      <c r="G13" s="59">
        <v>3046111</v>
      </c>
      <c r="H13" s="59">
        <v>2853993</v>
      </c>
      <c r="I13" s="50">
        <f t="shared" si="2"/>
        <v>89.61419347225875</v>
      </c>
      <c r="J13" s="50">
        <f t="shared" si="3"/>
        <v>89.20662793743394</v>
      </c>
    </row>
    <row r="14" spans="1:10" ht="24.75" customHeight="1">
      <c r="A14" s="40" t="s">
        <v>4</v>
      </c>
      <c r="B14" s="14"/>
      <c r="C14" s="59">
        <v>488317</v>
      </c>
      <c r="D14" s="59">
        <v>482094</v>
      </c>
      <c r="E14" s="59">
        <v>454157</v>
      </c>
      <c r="F14" s="59">
        <v>1546198</v>
      </c>
      <c r="G14" s="59">
        <v>1525833</v>
      </c>
      <c r="H14" s="59">
        <v>1438009</v>
      </c>
      <c r="I14" s="50">
        <f t="shared" si="2"/>
        <v>93.00454417929338</v>
      </c>
      <c r="J14" s="50">
        <f t="shared" si="3"/>
        <v>93.00290131018149</v>
      </c>
    </row>
    <row r="15" spans="1:10" ht="24.75" customHeight="1">
      <c r="A15" s="40" t="s">
        <v>5</v>
      </c>
      <c r="B15" s="14"/>
      <c r="C15" s="58">
        <v>620548</v>
      </c>
      <c r="D15" s="59">
        <v>620277</v>
      </c>
      <c r="E15" s="59">
        <v>612572</v>
      </c>
      <c r="F15" s="59">
        <v>1872559</v>
      </c>
      <c r="G15" s="59">
        <v>1871697</v>
      </c>
      <c r="H15" s="59">
        <v>1848565</v>
      </c>
      <c r="I15" s="50">
        <f t="shared" si="2"/>
        <v>98.71468444020446</v>
      </c>
      <c r="J15" s="50">
        <f t="shared" si="3"/>
        <v>98.71865185556236</v>
      </c>
    </row>
    <row r="16" spans="1:10" ht="24.75" customHeight="1">
      <c r="A16" s="40" t="s">
        <v>6</v>
      </c>
      <c r="B16" s="14"/>
      <c r="C16" s="58">
        <v>1293026</v>
      </c>
      <c r="D16" s="59">
        <v>1194596</v>
      </c>
      <c r="E16" s="59">
        <v>1102471</v>
      </c>
      <c r="F16" s="59">
        <v>3747646</v>
      </c>
      <c r="G16" s="59">
        <v>3414203</v>
      </c>
      <c r="H16" s="59">
        <v>3119828</v>
      </c>
      <c r="I16" s="50">
        <f t="shared" si="2"/>
        <v>85.26286401046846</v>
      </c>
      <c r="J16" s="50">
        <f t="shared" si="3"/>
        <v>83.24767067113596</v>
      </c>
    </row>
    <row r="17" spans="1:10" ht="24.75" customHeight="1">
      <c r="A17" s="40" t="s">
        <v>7</v>
      </c>
      <c r="B17" s="14"/>
      <c r="C17" s="59">
        <v>149839</v>
      </c>
      <c r="D17" s="59">
        <v>147297</v>
      </c>
      <c r="E17" s="59">
        <v>137686</v>
      </c>
      <c r="F17" s="59">
        <v>460902</v>
      </c>
      <c r="G17" s="59">
        <v>452979</v>
      </c>
      <c r="H17" s="59">
        <v>422200</v>
      </c>
      <c r="I17" s="50">
        <f t="shared" si="2"/>
        <v>91.88929450944013</v>
      </c>
      <c r="J17" s="50">
        <f t="shared" si="3"/>
        <v>91.60298718599616</v>
      </c>
    </row>
    <row r="18" spans="1:10" ht="24.75" customHeight="1">
      <c r="A18" s="40" t="s">
        <v>8</v>
      </c>
      <c r="B18" s="14"/>
      <c r="C18" s="59">
        <v>118433</v>
      </c>
      <c r="D18" s="59">
        <v>114558</v>
      </c>
      <c r="E18" s="59">
        <v>99547</v>
      </c>
      <c r="F18" s="59">
        <v>341433</v>
      </c>
      <c r="G18" s="59">
        <v>329162</v>
      </c>
      <c r="H18" s="59">
        <v>283134</v>
      </c>
      <c r="I18" s="50">
        <f t="shared" si="2"/>
        <v>84.05343105384479</v>
      </c>
      <c r="J18" s="50">
        <f t="shared" si="3"/>
        <v>82.92520055179202</v>
      </c>
    </row>
    <row r="19" spans="1:10" ht="24.75" customHeight="1">
      <c r="A19" s="40" t="s">
        <v>9</v>
      </c>
      <c r="B19" s="14"/>
      <c r="C19" s="58">
        <v>78693</v>
      </c>
      <c r="D19" s="59">
        <v>75164</v>
      </c>
      <c r="E19" s="59">
        <v>61848</v>
      </c>
      <c r="F19" s="59">
        <v>231849</v>
      </c>
      <c r="G19" s="59">
        <v>220823</v>
      </c>
      <c r="H19" s="59">
        <v>181724</v>
      </c>
      <c r="I19" s="50">
        <f t="shared" si="2"/>
        <v>78.59402996454577</v>
      </c>
      <c r="J19" s="50">
        <f t="shared" si="3"/>
        <v>78.3803251254049</v>
      </c>
    </row>
    <row r="20" spans="1:10" ht="24.75" customHeight="1">
      <c r="A20" s="41" t="s">
        <v>10</v>
      </c>
      <c r="B20" s="27"/>
      <c r="C20" s="59">
        <v>346972</v>
      </c>
      <c r="D20" s="59">
        <v>346972</v>
      </c>
      <c r="E20" s="59">
        <v>325905</v>
      </c>
      <c r="F20" s="59">
        <v>1287845</v>
      </c>
      <c r="G20" s="59">
        <v>1287845</v>
      </c>
      <c r="H20" s="59">
        <v>1208545</v>
      </c>
      <c r="I20" s="50">
        <f t="shared" si="2"/>
        <v>93.92832851065792</v>
      </c>
      <c r="J20" s="50">
        <f t="shared" si="3"/>
        <v>93.84242668954727</v>
      </c>
    </row>
    <row r="21" spans="1:10" ht="24.75" customHeight="1">
      <c r="A21" s="41" t="s">
        <v>11</v>
      </c>
      <c r="B21" s="27"/>
      <c r="C21" s="59">
        <v>674291</v>
      </c>
      <c r="D21" s="59">
        <v>674291</v>
      </c>
      <c r="E21" s="59">
        <v>666958</v>
      </c>
      <c r="F21" s="59">
        <v>2029082</v>
      </c>
      <c r="G21" s="59">
        <v>2029082</v>
      </c>
      <c r="H21" s="59">
        <v>2006815</v>
      </c>
      <c r="I21" s="50">
        <f t="shared" si="2"/>
        <v>98.91248733855265</v>
      </c>
      <c r="J21" s="50">
        <f t="shared" si="3"/>
        <v>98.90260718886668</v>
      </c>
    </row>
    <row r="22" spans="1:10" ht="42" customHeight="1">
      <c r="A22" s="78" t="s">
        <v>43</v>
      </c>
      <c r="B22" s="79"/>
      <c r="C22" s="15">
        <v>1416844</v>
      </c>
      <c r="D22" s="15">
        <v>1416844</v>
      </c>
      <c r="E22" s="16">
        <v>1410359</v>
      </c>
      <c r="F22" s="16">
        <v>3869609</v>
      </c>
      <c r="G22" s="16">
        <v>3869609</v>
      </c>
      <c r="H22" s="16">
        <v>3850709</v>
      </c>
      <c r="I22" s="50">
        <f t="shared" si="2"/>
        <v>99.542292588316</v>
      </c>
      <c r="J22" s="50">
        <f t="shared" si="3"/>
        <v>99.51157856000438</v>
      </c>
    </row>
    <row r="23" spans="1:10" ht="42" customHeight="1">
      <c r="A23" s="80" t="s">
        <v>12</v>
      </c>
      <c r="B23" s="81"/>
      <c r="C23" s="15">
        <v>29999</v>
      </c>
      <c r="D23" s="16">
        <v>29863</v>
      </c>
      <c r="E23" s="16">
        <v>14935</v>
      </c>
      <c r="F23" s="16">
        <v>84570</v>
      </c>
      <c r="G23" s="16">
        <v>84113</v>
      </c>
      <c r="H23" s="16">
        <v>79907</v>
      </c>
      <c r="I23" s="50">
        <f t="shared" si="2"/>
        <v>49.784992833094435</v>
      </c>
      <c r="J23" s="50">
        <f t="shared" si="3"/>
        <v>94.48622442946672</v>
      </c>
    </row>
    <row r="24" spans="1:10" ht="42" customHeight="1">
      <c r="A24" s="72" t="s">
        <v>13</v>
      </c>
      <c r="B24" s="73"/>
      <c r="C24" s="17">
        <v>1980</v>
      </c>
      <c r="D24" s="17">
        <v>1980</v>
      </c>
      <c r="E24" s="17">
        <v>1969</v>
      </c>
      <c r="F24" s="17">
        <v>9755</v>
      </c>
      <c r="G24" s="17">
        <v>9755</v>
      </c>
      <c r="H24" s="17">
        <v>9636</v>
      </c>
      <c r="I24" s="51">
        <f t="shared" si="2"/>
        <v>99.44444444444444</v>
      </c>
      <c r="J24" s="51">
        <f t="shared" si="3"/>
        <v>98.7801127626858</v>
      </c>
    </row>
    <row r="25" spans="1:14" s="1" customFormat="1" ht="9.75" customHeight="1">
      <c r="A25" s="18"/>
      <c r="B25" s="18"/>
      <c r="C25" s="16"/>
      <c r="D25" s="19"/>
      <c r="E25" s="20"/>
      <c r="F25" s="16"/>
      <c r="G25" s="20"/>
      <c r="H25" s="20"/>
      <c r="I25" s="20"/>
      <c r="J25" s="20"/>
      <c r="K25" s="3"/>
      <c r="L25" s="3"/>
      <c r="M25" s="3"/>
      <c r="N25" s="3"/>
    </row>
    <row r="26" spans="1:10" ht="16.5" customHeight="1">
      <c r="A26" s="21" t="s">
        <v>14</v>
      </c>
      <c r="B26" s="21"/>
      <c r="C26" s="22"/>
      <c r="D26" s="22"/>
      <c r="E26" s="82" t="s">
        <v>21</v>
      </c>
      <c r="F26" s="82"/>
      <c r="G26" s="28"/>
      <c r="H26" s="22"/>
      <c r="I26" s="22"/>
      <c r="J26" s="21"/>
    </row>
    <row r="27" spans="1:13" ht="15.75" customHeight="1">
      <c r="A27" s="29" t="s">
        <v>19</v>
      </c>
      <c r="B27" s="29"/>
      <c r="C27" s="52" t="s">
        <v>15</v>
      </c>
      <c r="D27" s="23"/>
      <c r="H27" s="57" t="s">
        <v>16</v>
      </c>
      <c r="I27" s="21"/>
      <c r="J27" s="21"/>
      <c r="M27" s="6"/>
    </row>
    <row r="28" spans="1:10" ht="25.5" customHeight="1">
      <c r="A28" s="35" t="s">
        <v>14</v>
      </c>
      <c r="B28" s="35"/>
      <c r="C28" s="36"/>
      <c r="D28" s="36"/>
      <c r="E28" s="82" t="s">
        <v>20</v>
      </c>
      <c r="F28" s="82"/>
      <c r="G28" s="28"/>
      <c r="H28" s="37"/>
      <c r="I28" s="37"/>
      <c r="J28" s="21"/>
    </row>
    <row r="29" spans="1:10" s="7" customFormat="1" ht="16.5">
      <c r="A29" s="46" t="s">
        <v>34</v>
      </c>
      <c r="B29" s="46" t="s">
        <v>36</v>
      </c>
      <c r="C29" s="24"/>
      <c r="D29" s="24"/>
      <c r="E29" s="24"/>
      <c r="F29" s="24"/>
      <c r="G29" s="24"/>
      <c r="H29" s="24"/>
      <c r="I29" s="24"/>
      <c r="J29" s="24"/>
    </row>
    <row r="30" spans="1:10" s="7" customFormat="1" ht="16.5">
      <c r="A30" s="53" t="s">
        <v>35</v>
      </c>
      <c r="B30" s="70" t="s">
        <v>48</v>
      </c>
      <c r="C30" s="71"/>
      <c r="D30" s="71"/>
      <c r="E30" s="71"/>
      <c r="F30" s="71"/>
      <c r="G30" s="71"/>
      <c r="H30" s="71"/>
      <c r="I30" s="71"/>
      <c r="J30" s="71"/>
    </row>
    <row r="31" spans="1:10" s="7" customFormat="1" ht="16.5">
      <c r="A31" s="41"/>
      <c r="B31" s="70" t="s">
        <v>50</v>
      </c>
      <c r="C31" s="71"/>
      <c r="D31" s="71"/>
      <c r="E31" s="71"/>
      <c r="F31" s="71"/>
      <c r="G31" s="71"/>
      <c r="H31" s="71"/>
      <c r="I31" s="71"/>
      <c r="J31" s="71"/>
    </row>
    <row r="32" spans="1:10" s="7" customFormat="1" ht="16.5">
      <c r="A32" s="54"/>
      <c r="B32" s="53" t="s">
        <v>49</v>
      </c>
      <c r="C32" s="55"/>
      <c r="D32" s="55"/>
      <c r="E32" s="56"/>
      <c r="F32" s="56"/>
      <c r="G32" s="56"/>
      <c r="H32" s="56"/>
      <c r="I32" s="56"/>
      <c r="J32" s="56"/>
    </row>
    <row r="33" spans="3:10" s="7" customFormat="1" ht="15.75">
      <c r="C33" s="24"/>
      <c r="D33" s="24"/>
      <c r="E33" s="30"/>
      <c r="F33" s="30"/>
      <c r="G33" s="30"/>
      <c r="H33" s="30"/>
      <c r="I33" s="30"/>
      <c r="J33" s="31" t="s">
        <v>75</v>
      </c>
    </row>
    <row r="34" spans="1:10" ht="16.5">
      <c r="A34" s="25"/>
      <c r="B34" s="25"/>
      <c r="C34" s="25"/>
      <c r="D34" s="25"/>
      <c r="E34" s="26"/>
      <c r="F34" s="26"/>
      <c r="G34" s="26"/>
      <c r="H34" s="26"/>
      <c r="I34" s="26"/>
      <c r="J34" s="26"/>
    </row>
    <row r="35" spans="1:10" ht="16.5">
      <c r="A35" s="4"/>
      <c r="B35" s="4"/>
      <c r="C35" s="4"/>
      <c r="D35" s="4"/>
      <c r="E35" s="5"/>
      <c r="F35" s="5"/>
      <c r="G35" s="5"/>
      <c r="H35" s="5"/>
      <c r="I35" s="5"/>
      <c r="J35" s="5"/>
    </row>
    <row r="36" spans="1:10" ht="16.5">
      <c r="A36" s="4"/>
      <c r="B36" s="4"/>
      <c r="C36" s="4"/>
      <c r="D36" s="4"/>
      <c r="E36" s="5"/>
      <c r="F36" s="5"/>
      <c r="G36" s="5"/>
      <c r="H36" s="5"/>
      <c r="I36" s="5"/>
      <c r="J36" s="5"/>
    </row>
    <row r="37" spans="1:10" ht="16.5">
      <c r="A37" s="4"/>
      <c r="B37" s="4"/>
      <c r="C37" s="4"/>
      <c r="D37" s="4"/>
      <c r="E37" s="5"/>
      <c r="F37" s="5"/>
      <c r="G37" s="5"/>
      <c r="H37" s="5"/>
      <c r="I37" s="5"/>
      <c r="J37" s="5"/>
    </row>
  </sheetData>
  <sheetProtection/>
  <mergeCells count="15">
    <mergeCell ref="E28:F28"/>
    <mergeCell ref="B30:J30"/>
    <mergeCell ref="B31:J31"/>
    <mergeCell ref="A8:B8"/>
    <mergeCell ref="A9:B9"/>
    <mergeCell ref="A22:B22"/>
    <mergeCell ref="A23:B23"/>
    <mergeCell ref="A24:B24"/>
    <mergeCell ref="E26:F26"/>
    <mergeCell ref="A3:J3"/>
    <mergeCell ref="C5:H5"/>
    <mergeCell ref="A6:B7"/>
    <mergeCell ref="C6:E6"/>
    <mergeCell ref="F6:H6"/>
    <mergeCell ref="I6:J6"/>
  </mergeCells>
  <printOptions horizontalCentered="1"/>
  <pageMargins left="0.1968503937007874" right="0.2362204724409449" top="0.7874015748031497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riner</dc:creator>
  <cp:keywords/>
  <dc:description/>
  <cp:lastModifiedBy>林依儒</cp:lastModifiedBy>
  <cp:lastPrinted>2008-08-26T03:04:03Z</cp:lastPrinted>
  <dcterms:created xsi:type="dcterms:W3CDTF">2002-02-21T01:41:35Z</dcterms:created>
  <dcterms:modified xsi:type="dcterms:W3CDTF">2017-01-11T01:47:57Z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-1668094558</vt:i4>
  </property>
  <property fmtid="{D5CDD505-2E9C-101B-9397-08002B2CF9AE}" pid="3" name="_EmailSubject">
    <vt:lpwstr>普及率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