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955" activeTab="0"/>
  </bookViews>
  <sheets>
    <sheet name="11520304-a3" sheetId="1" r:id="rId1"/>
  </sheets>
  <definedNames>
    <definedName name="_xlnm.Print_Area" localSheetId="0">'11520304-a3'!$A$1:$O$153</definedName>
    <definedName name="_xlnm.Print_Titles" localSheetId="0">'11520304-a3'!$1:$5</definedName>
  </definedNames>
  <calcPr fullCalcOnLoad="1"/>
</workbook>
</file>

<file path=xl/sharedStrings.xml><?xml version="1.0" encoding="utf-8"?>
<sst xmlns="http://schemas.openxmlformats.org/spreadsheetml/2006/main" count="197" uniqueCount="66">
  <si>
    <t>編製機關</t>
  </si>
  <si>
    <t>表    號</t>
  </si>
  <si>
    <t>公開類</t>
  </si>
  <si>
    <t>年  報</t>
  </si>
  <si>
    <t xml:space="preserve">次年3月底前編報     </t>
  </si>
  <si>
    <t>用水標的別</t>
  </si>
  <si>
    <t>地區別</t>
  </si>
  <si>
    <t>家用及公共給水</t>
  </si>
  <si>
    <t>農業用水</t>
  </si>
  <si>
    <t>水力用水</t>
  </si>
  <si>
    <t>工業用水</t>
  </si>
  <si>
    <t>其他用途</t>
  </si>
  <si>
    <t>經濟部水利署</t>
  </si>
  <si>
    <t>單位：千立方公尺</t>
  </si>
  <si>
    <t>總計</t>
  </si>
  <si>
    <t>1月</t>
  </si>
  <si>
    <t>2月</t>
  </si>
  <si>
    <t>3月</t>
  </si>
  <si>
    <t>4月</t>
  </si>
  <si>
    <t>5月</t>
  </si>
  <si>
    <t>6月</t>
  </si>
  <si>
    <t>7月</t>
  </si>
  <si>
    <t>8月</t>
  </si>
  <si>
    <t>9月</t>
  </si>
  <si>
    <t>10
月</t>
  </si>
  <si>
    <t>11
月</t>
  </si>
  <si>
    <t>12
月</t>
  </si>
  <si>
    <t>主辦業務人員</t>
  </si>
  <si>
    <t>填表</t>
  </si>
  <si>
    <t xml:space="preserve">審  核 </t>
  </si>
  <si>
    <t xml:space="preserve">機關長官                                                                                                </t>
  </si>
  <si>
    <t>主辦統計人員</t>
  </si>
  <si>
    <t>資料來源：本署水利行政組、各直轄市政府、各縣(市)政府。</t>
  </si>
  <si>
    <t>填表說明：1.本表由本署水利行政組編製1式2份，1份送本署會計室，1份自存，並公布於本署網站。</t>
  </si>
  <si>
    <t>總計</t>
  </si>
  <si>
    <t>計</t>
  </si>
  <si>
    <t>宜蘭縣</t>
  </si>
  <si>
    <t>桃園縣</t>
  </si>
  <si>
    <t>新竹縣</t>
  </si>
  <si>
    <t>苗栗縣</t>
  </si>
  <si>
    <t>彰化縣</t>
  </si>
  <si>
    <t>南投縣</t>
  </si>
  <si>
    <t>雲林縣</t>
  </si>
  <si>
    <t>嘉義縣</t>
  </si>
  <si>
    <t>屏東縣</t>
  </si>
  <si>
    <t>臺東縣</t>
  </si>
  <si>
    <t>花蓮縣</t>
  </si>
  <si>
    <t>澎湖縣</t>
  </si>
  <si>
    <t>基隆市</t>
  </si>
  <si>
    <t>新竹市</t>
  </si>
  <si>
    <t>臺中市</t>
  </si>
  <si>
    <t>嘉義市</t>
  </si>
  <si>
    <t>臺南市</t>
  </si>
  <si>
    <t>臺北市</t>
  </si>
  <si>
    <t>高雄市</t>
  </si>
  <si>
    <t>金門縣</t>
  </si>
  <si>
    <t>連江縣</t>
  </si>
  <si>
    <t>總　　　計</t>
  </si>
  <si>
    <t>新北市</t>
  </si>
  <si>
    <t>1152-03-04</t>
  </si>
  <si>
    <t>中 華 民 國  102 年</t>
  </si>
  <si>
    <t>民國103年3月3日編製</t>
  </si>
  <si>
    <t xml:space="preserve">          4.本表總計與細項和或有不符，係小數點以下採四捨五入進位所致；「0」表示有數字而不及半單位。</t>
  </si>
  <si>
    <t>　　　　　2.於次年3月底前，由本署建置之全國水權基本資料庫產生，另新北市政府部分由該府提供。</t>
  </si>
  <si>
    <r>
      <t xml:space="preserve">一般水權登記引用水量─地下水(本表共4頁)　 　 </t>
    </r>
    <r>
      <rPr>
        <sz val="32"/>
        <rFont val="標楷體"/>
        <family val="4"/>
      </rPr>
      <t>　 　 　 　 　 　 　 　 　 　 　　</t>
    </r>
  </si>
  <si>
    <t xml:space="preserve">          3.登記引用水量係加總該年內地面水一般水權尚屬有效之各件所登記之各月平均流量（CMS即立方公尺/每秒）×每月用水日數×每日用水時數×60分×60秒。</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</si>
</sst>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Red]\(0.0000\)"/>
  </numFmts>
  <fonts count="28">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vertAlign val="subscript"/>
      <sz val="32"/>
      <name val="標楷體"/>
      <family val="4"/>
    </font>
    <font>
      <sz val="10"/>
      <name val="標楷體"/>
      <family val="4"/>
    </font>
    <font>
      <sz val="32"/>
      <name val="標楷體"/>
      <family val="4"/>
    </font>
    <font>
      <u val="single"/>
      <sz val="12"/>
      <color indexed="12"/>
      <name val="新細明體"/>
      <family val="1"/>
    </font>
    <font>
      <u val="single"/>
      <sz val="12"/>
      <color indexed="36"/>
      <name val="新細明體"/>
      <family val="1"/>
    </font>
    <font>
      <sz val="12"/>
      <name val="細明體"/>
      <family val="3"/>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21">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14" fillId="7" borderId="0" applyNumberFormat="0" applyBorder="0" applyAlignment="0" applyProtection="0"/>
    <xf numFmtId="0" fontId="15" fillId="0" borderId="1" applyNumberFormat="0" applyFill="0" applyAlignment="0" applyProtection="0"/>
    <xf numFmtId="0" fontId="16" fillId="6" borderId="0" applyNumberFormat="0" applyBorder="0" applyAlignment="0" applyProtection="0"/>
    <xf numFmtId="9" fontId="0" fillId="0" borderId="0" applyFont="0" applyFill="0" applyBorder="0" applyAlignment="0" applyProtection="0"/>
    <xf numFmtId="0" fontId="17"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4" borderId="4" applyNumberFormat="0" applyFon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1" borderId="8" applyNumberFormat="0" applyAlignment="0" applyProtection="0"/>
    <xf numFmtId="0" fontId="26" fillId="16" borderId="9" applyNumberFormat="0" applyAlignment="0" applyProtection="0"/>
    <xf numFmtId="0" fontId="27" fillId="17" borderId="0" applyNumberFormat="0" applyBorder="0" applyAlignment="0" applyProtection="0"/>
    <xf numFmtId="0" fontId="18" fillId="0" borderId="0" applyNumberFormat="0" applyFill="0" applyBorder="0" applyAlignment="0" applyProtection="0"/>
  </cellStyleXfs>
  <cellXfs count="54">
    <xf numFmtId="0" fontId="0" fillId="0" borderId="0" xfId="0" applyAlignment="1">
      <alignment/>
    </xf>
    <xf numFmtId="0" fontId="5" fillId="0" borderId="0" xfId="0" applyFont="1" applyAlignment="1">
      <alignment vertical="center"/>
    </xf>
    <xf numFmtId="0" fontId="5" fillId="0" borderId="0" xfId="0" applyFont="1" applyAlignment="1">
      <alignment/>
    </xf>
    <xf numFmtId="41" fontId="5" fillId="0" borderId="10" xfId="0" applyNumberFormat="1" applyFont="1" applyBorder="1" applyAlignment="1">
      <alignment horizontal="center" vertical="center"/>
    </xf>
    <xf numFmtId="41" fontId="5" fillId="0" borderId="11" xfId="0" applyNumberFormat="1" applyFont="1" applyBorder="1" applyAlignment="1">
      <alignment horizontal="left" vertical="center"/>
    </xf>
    <xf numFmtId="41" fontId="5" fillId="0" borderId="0" xfId="0" applyNumberFormat="1" applyFont="1" applyBorder="1" applyAlignment="1">
      <alignment/>
    </xf>
    <xf numFmtId="0" fontId="5" fillId="0" borderId="11" xfId="0" applyFont="1" applyBorder="1" applyAlignment="1">
      <alignment horizontal="centerContinuous"/>
    </xf>
    <xf numFmtId="189" fontId="5" fillId="0" borderId="0" xfId="0" applyNumberFormat="1" applyFont="1" applyAlignment="1">
      <alignment vertical="center"/>
    </xf>
    <xf numFmtId="189" fontId="5" fillId="0" borderId="0" xfId="0" applyNumberFormat="1" applyFont="1" applyAlignment="1">
      <alignment/>
    </xf>
    <xf numFmtId="189" fontId="5" fillId="0" borderId="12" xfId="0" applyNumberFormat="1" applyFont="1" applyBorder="1" applyAlignment="1">
      <alignment horizontal="center" vertical="center"/>
    </xf>
    <xf numFmtId="189" fontId="5" fillId="0" borderId="11" xfId="0" applyNumberFormat="1" applyFont="1" applyBorder="1" applyAlignment="1">
      <alignment vertical="center"/>
    </xf>
    <xf numFmtId="189" fontId="5" fillId="0" borderId="11" xfId="0" applyNumberFormat="1" applyFont="1" applyBorder="1" applyAlignment="1">
      <alignment/>
    </xf>
    <xf numFmtId="189" fontId="5" fillId="0" borderId="11" xfId="0" applyNumberFormat="1" applyFont="1" applyBorder="1" applyAlignment="1">
      <alignment horizontal="center" vertical="center"/>
    </xf>
    <xf numFmtId="189" fontId="5" fillId="0" borderId="11" xfId="0" applyNumberFormat="1" applyFont="1" applyBorder="1" applyAlignment="1">
      <alignment horizontal="center"/>
    </xf>
    <xf numFmtId="0" fontId="5" fillId="0" borderId="0" xfId="0" applyFont="1" applyAlignment="1">
      <alignment horizontal="right"/>
    </xf>
    <xf numFmtId="41" fontId="11" fillId="0" borderId="0" xfId="0" applyNumberFormat="1" applyFont="1" applyBorder="1" applyAlignment="1">
      <alignment horizontal="right" vertical="center" shrinkToFit="1"/>
    </xf>
    <xf numFmtId="41" fontId="11" fillId="0" borderId="11" xfId="0" applyNumberFormat="1" applyFont="1" applyBorder="1" applyAlignment="1">
      <alignment horizontal="right" shrinkToFit="1"/>
    </xf>
    <xf numFmtId="184" fontId="5" fillId="0" borderId="0" xfId="0" applyNumberFormat="1" applyFont="1" applyBorder="1" applyAlignment="1">
      <alignment/>
    </xf>
    <xf numFmtId="0" fontId="5" fillId="0" borderId="0" xfId="0" applyFont="1" applyBorder="1" applyAlignment="1">
      <alignment/>
    </xf>
    <xf numFmtId="184" fontId="5" fillId="0" borderId="0" xfId="0" applyNumberFormat="1" applyFont="1" applyAlignment="1">
      <alignment/>
    </xf>
    <xf numFmtId="184" fontId="5" fillId="0" borderId="0" xfId="0" applyNumberFormat="1" applyFont="1" applyAlignment="1">
      <alignment horizontal="right"/>
    </xf>
    <xf numFmtId="184" fontId="5" fillId="0" borderId="0" xfId="0" applyNumberFormat="1" applyFont="1" applyBorder="1" applyAlignment="1">
      <alignment horizontal="left"/>
    </xf>
    <xf numFmtId="0" fontId="5" fillId="0" borderId="0" xfId="0" applyFont="1" applyBorder="1" applyAlignment="1">
      <alignment horizontal="right"/>
    </xf>
    <xf numFmtId="41" fontId="5" fillId="0" borderId="0" xfId="0" applyNumberFormat="1" applyFont="1" applyBorder="1" applyAlignment="1">
      <alignment horizontal="left" vertical="center"/>
    </xf>
    <xf numFmtId="0" fontId="5" fillId="0" borderId="11" xfId="0" applyFont="1" applyBorder="1" applyAlignment="1">
      <alignment horizontal="left"/>
    </xf>
    <xf numFmtId="41" fontId="7" fillId="0" borderId="0" xfId="0" applyNumberFormat="1" applyFont="1" applyBorder="1" applyAlignment="1">
      <alignment horizontal="left"/>
    </xf>
    <xf numFmtId="41" fontId="5" fillId="0" borderId="0" xfId="0" applyNumberFormat="1"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41" fontId="11" fillId="0" borderId="0" xfId="0" applyNumberFormat="1" applyFont="1" applyBorder="1" applyAlignment="1">
      <alignment horizontal="right" shrinkToFit="1"/>
    </xf>
    <xf numFmtId="41" fontId="11" fillId="0" borderId="15" xfId="0" applyNumberFormat="1" applyFont="1" applyBorder="1" applyAlignment="1">
      <alignment horizontal="right" vertical="center" shrinkToFit="1"/>
    </xf>
    <xf numFmtId="41" fontId="11" fillId="0" borderId="13" xfId="0" applyNumberFormat="1" applyFont="1" applyBorder="1" applyAlignment="1">
      <alignment horizontal="right" vertical="center" shrinkToFit="1"/>
    </xf>
    <xf numFmtId="41" fontId="11" fillId="0" borderId="14" xfId="0" applyNumberFormat="1" applyFont="1" applyBorder="1" applyAlignment="1">
      <alignment horizontal="right" vertical="center" shrinkToFit="1"/>
    </xf>
    <xf numFmtId="41" fontId="11" fillId="0" borderId="16" xfId="0" applyNumberFormat="1" applyFont="1" applyBorder="1" applyAlignment="1">
      <alignment horizontal="right" shrinkToFit="1"/>
    </xf>
    <xf numFmtId="41" fontId="5" fillId="0" borderId="17" xfId="0" applyNumberFormat="1" applyFont="1" applyBorder="1" applyAlignment="1">
      <alignment horizontal="left" vertical="center"/>
    </xf>
    <xf numFmtId="41" fontId="5" fillId="0" borderId="0" xfId="0" applyNumberFormat="1" applyFont="1" applyAlignment="1">
      <alignment/>
    </xf>
    <xf numFmtId="41" fontId="5" fillId="0" borderId="17" xfId="0" applyNumberFormat="1"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xf>
    <xf numFmtId="41" fontId="5" fillId="0" borderId="19" xfId="0" applyNumberFormat="1" applyFont="1" applyBorder="1" applyAlignment="1">
      <alignment horizontal="center" vertical="center"/>
    </xf>
    <xf numFmtId="0" fontId="5" fillId="0" borderId="0" xfId="0" applyFont="1" applyBorder="1" applyAlignment="1">
      <alignment horizontal="left"/>
    </xf>
    <xf numFmtId="184" fontId="5" fillId="0" borderId="10" xfId="0" applyNumberFormat="1" applyFont="1" applyFill="1" applyBorder="1" applyAlignment="1">
      <alignment horizontal="center" vertical="center" wrapText="1"/>
    </xf>
    <xf numFmtId="189" fontId="5" fillId="0" borderId="11" xfId="0" applyNumberFormat="1" applyFont="1" applyBorder="1" applyAlignment="1">
      <alignment horizontal="center"/>
    </xf>
    <xf numFmtId="189" fontId="5" fillId="0" borderId="11" xfId="0" applyNumberFormat="1" applyFont="1" applyBorder="1" applyAlignment="1">
      <alignment horizontal="right"/>
    </xf>
    <xf numFmtId="189" fontId="5" fillId="0" borderId="10" xfId="0" applyNumberFormat="1" applyFont="1" applyBorder="1" applyAlignment="1">
      <alignment horizontal="center" vertical="center"/>
    </xf>
    <xf numFmtId="189" fontId="0" fillId="0" borderId="10" xfId="0" applyNumberFormat="1" applyFont="1" applyBorder="1" applyAlignment="1">
      <alignment/>
    </xf>
    <xf numFmtId="189" fontId="5" fillId="0" borderId="19" xfId="0" applyNumberFormat="1" applyFont="1" applyBorder="1" applyAlignment="1">
      <alignment horizontal="center" vertical="distributed"/>
    </xf>
    <xf numFmtId="189" fontId="5" fillId="0" borderId="20" xfId="0" applyNumberFormat="1" applyFont="1" applyBorder="1" applyAlignment="1">
      <alignment horizontal="center" vertical="distributed"/>
    </xf>
    <xf numFmtId="189" fontId="5" fillId="0" borderId="17" xfId="0" applyNumberFormat="1" applyFont="1" applyBorder="1" applyAlignment="1">
      <alignment horizontal="center" vertical="distributed"/>
    </xf>
    <xf numFmtId="0" fontId="6" fillId="0" borderId="16" xfId="0" applyFont="1" applyBorder="1" applyAlignment="1">
      <alignment horizontal="center"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57"/>
  <sheetViews>
    <sheetView tabSelected="1" zoomScaleSheetLayoutView="85" zoomScalePageLayoutView="0" workbookViewId="0" topLeftCell="A1">
      <selection activeCell="A1" sqref="A1"/>
    </sheetView>
  </sheetViews>
  <sheetFormatPr defaultColWidth="9.00390625" defaultRowHeight="16.5"/>
  <cols>
    <col min="1" max="1" width="11.50390625" style="5" customWidth="1"/>
    <col min="2" max="2" width="15.50390625" style="26" customWidth="1"/>
    <col min="3" max="3" width="12.25390625" style="8" customWidth="1"/>
    <col min="4" max="15" width="10.625" style="8" customWidth="1"/>
    <col min="16" max="16384" width="9.00390625" style="2" customWidth="1"/>
  </cols>
  <sheetData>
    <row r="1" spans="1:39" ht="16.5">
      <c r="A1" s="45" t="s">
        <v>2</v>
      </c>
      <c r="B1" s="23"/>
      <c r="C1" s="7"/>
      <c r="D1" s="7"/>
      <c r="E1" s="7"/>
      <c r="F1" s="7"/>
      <c r="G1" s="7"/>
      <c r="H1" s="7"/>
      <c r="J1" s="9"/>
      <c r="K1" s="48" t="s">
        <v>0</v>
      </c>
      <c r="L1" s="49"/>
      <c r="M1" s="50" t="s">
        <v>12</v>
      </c>
      <c r="N1" s="51"/>
      <c r="O1" s="52"/>
      <c r="P1" s="1"/>
      <c r="Q1" s="1"/>
      <c r="R1" s="1"/>
      <c r="S1" s="1"/>
      <c r="T1" s="1"/>
      <c r="U1" s="1"/>
      <c r="V1" s="1"/>
      <c r="W1" s="1"/>
      <c r="X1" s="1"/>
      <c r="Y1" s="1"/>
      <c r="Z1" s="1"/>
      <c r="AA1" s="1"/>
      <c r="AB1" s="1"/>
      <c r="AC1" s="1"/>
      <c r="AD1" s="1"/>
      <c r="AE1" s="1"/>
      <c r="AF1" s="1"/>
      <c r="AG1" s="1"/>
      <c r="AH1" s="1"/>
      <c r="AI1" s="1"/>
      <c r="AJ1" s="1"/>
      <c r="AK1" s="1"/>
      <c r="AL1" s="1"/>
      <c r="AM1" s="1"/>
    </row>
    <row r="2" spans="1:39" ht="16.5" customHeight="1">
      <c r="A2" s="45" t="s">
        <v>3</v>
      </c>
      <c r="B2" s="4" t="s">
        <v>4</v>
      </c>
      <c r="C2" s="10"/>
      <c r="D2" s="10"/>
      <c r="E2" s="10"/>
      <c r="F2" s="10"/>
      <c r="G2" s="10"/>
      <c r="H2" s="10"/>
      <c r="I2" s="11"/>
      <c r="J2" s="12"/>
      <c r="K2" s="48" t="s">
        <v>1</v>
      </c>
      <c r="L2" s="49"/>
      <c r="M2" s="50" t="s">
        <v>59</v>
      </c>
      <c r="N2" s="51"/>
      <c r="O2" s="52"/>
      <c r="P2" s="1"/>
      <c r="Q2" s="1"/>
      <c r="R2" s="1"/>
      <c r="S2" s="1"/>
      <c r="T2" s="1"/>
      <c r="U2" s="1"/>
      <c r="V2" s="1"/>
      <c r="W2" s="1"/>
      <c r="X2" s="1"/>
      <c r="Y2" s="1"/>
      <c r="Z2" s="1"/>
      <c r="AA2" s="1"/>
      <c r="AB2" s="1"/>
      <c r="AC2" s="1"/>
      <c r="AD2" s="1"/>
      <c r="AE2" s="1"/>
      <c r="AF2" s="1"/>
      <c r="AG2" s="1"/>
      <c r="AH2" s="1"/>
      <c r="AI2" s="1"/>
      <c r="AJ2" s="1"/>
      <c r="AK2" s="1"/>
      <c r="AL2" s="1"/>
      <c r="AM2" s="1"/>
    </row>
    <row r="3" spans="1:15" ht="54.75" customHeight="1">
      <c r="A3" s="53" t="s">
        <v>64</v>
      </c>
      <c r="B3" s="53"/>
      <c r="C3" s="53"/>
      <c r="D3" s="53"/>
      <c r="E3" s="53"/>
      <c r="F3" s="53"/>
      <c r="G3" s="53"/>
      <c r="H3" s="53"/>
      <c r="I3" s="53"/>
      <c r="J3" s="53"/>
      <c r="K3" s="53"/>
      <c r="L3" s="53"/>
      <c r="M3" s="53"/>
      <c r="N3" s="53"/>
      <c r="O3" s="53"/>
    </row>
    <row r="4" spans="1:15" ht="16.5">
      <c r="A4" s="6"/>
      <c r="B4" s="24"/>
      <c r="C4" s="13"/>
      <c r="D4" s="13"/>
      <c r="E4" s="46" t="s">
        <v>60</v>
      </c>
      <c r="F4" s="46"/>
      <c r="G4" s="46"/>
      <c r="H4" s="46"/>
      <c r="I4" s="46"/>
      <c r="J4" s="46"/>
      <c r="K4" s="13"/>
      <c r="L4" s="47" t="s">
        <v>13</v>
      </c>
      <c r="M4" s="47"/>
      <c r="N4" s="47"/>
      <c r="O4" s="47"/>
    </row>
    <row r="5" spans="1:15" ht="39.75" customHeight="1">
      <c r="A5" s="37" t="s">
        <v>6</v>
      </c>
      <c r="B5" s="35" t="s">
        <v>5</v>
      </c>
      <c r="C5" s="3" t="s">
        <v>14</v>
      </c>
      <c r="D5" s="37" t="s">
        <v>15</v>
      </c>
      <c r="E5" s="37" t="s">
        <v>16</v>
      </c>
      <c r="F5" s="37" t="s">
        <v>17</v>
      </c>
      <c r="G5" s="37" t="s">
        <v>18</v>
      </c>
      <c r="H5" s="37" t="s">
        <v>19</v>
      </c>
      <c r="I5" s="37" t="s">
        <v>20</v>
      </c>
      <c r="J5" s="37" t="s">
        <v>21</v>
      </c>
      <c r="K5" s="37" t="s">
        <v>22</v>
      </c>
      <c r="L5" s="37" t="s">
        <v>23</v>
      </c>
      <c r="M5" s="37" t="s">
        <v>24</v>
      </c>
      <c r="N5" s="37" t="s">
        <v>25</v>
      </c>
      <c r="O5" s="43" t="s">
        <v>26</v>
      </c>
    </row>
    <row r="6" spans="1:17" ht="16.5">
      <c r="A6" s="38"/>
      <c r="B6" s="29" t="s">
        <v>34</v>
      </c>
      <c r="C6" s="31">
        <f>SUM(D6:O6)</f>
        <v>6337337.7834802</v>
      </c>
      <c r="D6" s="34">
        <f aca="true" t="shared" si="0" ref="D6:O6">SUM(D7:D11)</f>
        <v>519476.6993684401</v>
      </c>
      <c r="E6" s="34">
        <f t="shared" si="0"/>
        <v>475603.57985231996</v>
      </c>
      <c r="F6" s="34">
        <f t="shared" si="0"/>
        <v>526148.3917364399</v>
      </c>
      <c r="G6" s="34">
        <f t="shared" si="0"/>
        <v>510520.2414987999</v>
      </c>
      <c r="H6" s="34">
        <f t="shared" si="0"/>
        <v>527023.01868444</v>
      </c>
      <c r="I6" s="34">
        <f t="shared" si="0"/>
        <v>492621.37143879995</v>
      </c>
      <c r="J6" s="34">
        <f t="shared" si="0"/>
        <v>677506.0862660401</v>
      </c>
      <c r="K6" s="34">
        <f t="shared" si="0"/>
        <v>588997.7886884399</v>
      </c>
      <c r="L6" s="34">
        <f t="shared" si="0"/>
        <v>504015.52494280005</v>
      </c>
      <c r="M6" s="34">
        <f t="shared" si="0"/>
        <v>517381.73365643993</v>
      </c>
      <c r="N6" s="34">
        <f t="shared" si="0"/>
        <v>498041.3292988</v>
      </c>
      <c r="O6" s="34">
        <f t="shared" si="0"/>
        <v>500002.01804844</v>
      </c>
      <c r="P6" s="36"/>
      <c r="Q6" s="36"/>
    </row>
    <row r="7" spans="1:17" ht="16.5">
      <c r="A7" s="38"/>
      <c r="B7" s="27" t="s">
        <v>7</v>
      </c>
      <c r="C7" s="32">
        <f aca="true" t="shared" si="1" ref="C7:C46">SUM(D7:O7)</f>
        <v>942542.92624</v>
      </c>
      <c r="D7" s="15">
        <f>D13+D19+D25+D31++D37+D43++D49++D55++D61+D67+D73++D79+D85++D91+D97+D103+D109+D115+D121++D127+D133+D139</f>
        <v>81394.54183199999</v>
      </c>
      <c r="E7" s="15">
        <f aca="true" t="shared" si="2" ref="E7:O7">E13+E19+E25+E31++E37+E43++E49++E55++E61+E67+E73++E79+E85++E91+E97+E103+E109+E115+E121++E127+E133+E139</f>
        <v>73043.431136</v>
      </c>
      <c r="F7" s="15">
        <f t="shared" si="2"/>
        <v>79656.136752</v>
      </c>
      <c r="G7" s="15">
        <f t="shared" si="2"/>
        <v>77323.18459999998</v>
      </c>
      <c r="H7" s="15">
        <f t="shared" si="2"/>
        <v>79974.20647199998</v>
      </c>
      <c r="I7" s="15">
        <f t="shared" si="2"/>
        <v>77736.75979999999</v>
      </c>
      <c r="J7" s="15">
        <f t="shared" si="2"/>
        <v>80078.85199199998</v>
      </c>
      <c r="K7" s="15">
        <f t="shared" si="2"/>
        <v>79308.96175199997</v>
      </c>
      <c r="L7" s="15">
        <f t="shared" si="2"/>
        <v>76660.56139999998</v>
      </c>
      <c r="M7" s="15">
        <f t="shared" si="2"/>
        <v>79549.01011199997</v>
      </c>
      <c r="N7" s="15">
        <f t="shared" si="2"/>
        <v>77256.9374</v>
      </c>
      <c r="O7" s="15">
        <f t="shared" si="2"/>
        <v>80560.342992</v>
      </c>
      <c r="P7" s="36"/>
      <c r="Q7" s="36"/>
    </row>
    <row r="8" spans="1:17" ht="16.5">
      <c r="A8" s="38" t="s">
        <v>57</v>
      </c>
      <c r="B8" s="27" t="s">
        <v>8</v>
      </c>
      <c r="C8" s="32">
        <f t="shared" si="1"/>
        <v>4393452.769754999</v>
      </c>
      <c r="D8" s="15">
        <f aca="true" t="shared" si="3" ref="D8:O8">D14+D20+D26+D32++D38+D44++D50++D56++D62+D68+D74++D80+D86++D92+D98+D104+D110+D116+D122++D128+D134+D140</f>
        <v>353133.7646194001</v>
      </c>
      <c r="E8" s="15">
        <f t="shared" si="3"/>
        <v>325849.79716799996</v>
      </c>
      <c r="F8" s="15">
        <f t="shared" si="3"/>
        <v>361306.96845939994</v>
      </c>
      <c r="G8" s="15">
        <f t="shared" si="3"/>
        <v>350536.57060279994</v>
      </c>
      <c r="H8" s="15">
        <f t="shared" si="3"/>
        <v>361314.7960114</v>
      </c>
      <c r="I8" s="15">
        <f t="shared" si="3"/>
        <v>332013.33976279997</v>
      </c>
      <c r="J8" s="15">
        <f t="shared" si="3"/>
        <v>512210.9025514</v>
      </c>
      <c r="K8" s="15">
        <f t="shared" si="3"/>
        <v>424939.5867033999</v>
      </c>
      <c r="L8" s="15">
        <f t="shared" si="3"/>
        <v>344656.1812028</v>
      </c>
      <c r="M8" s="15">
        <f t="shared" si="3"/>
        <v>353457.79464339995</v>
      </c>
      <c r="N8" s="15">
        <f t="shared" si="3"/>
        <v>338992.05244279996</v>
      </c>
      <c r="O8" s="15">
        <f t="shared" si="3"/>
        <v>335041.0155874</v>
      </c>
      <c r="P8" s="36"/>
      <c r="Q8" s="36"/>
    </row>
    <row r="9" spans="1:17" ht="16.5">
      <c r="A9" s="38"/>
      <c r="B9" s="27" t="s">
        <v>9</v>
      </c>
      <c r="C9" s="32">
        <f t="shared" si="1"/>
        <v>0</v>
      </c>
      <c r="D9" s="15">
        <f aca="true" t="shared" si="4" ref="D9:O9">D15+D21+D27+D33++D39+D45++D51++D57++D63+D69+D75++D81+D87++D93+D99+D105+D111+D117+D123++D129+D135+D141</f>
        <v>0</v>
      </c>
      <c r="E9" s="15">
        <f t="shared" si="4"/>
        <v>0</v>
      </c>
      <c r="F9" s="15">
        <f t="shared" si="4"/>
        <v>0</v>
      </c>
      <c r="G9" s="15">
        <f t="shared" si="4"/>
        <v>0</v>
      </c>
      <c r="H9" s="15">
        <f t="shared" si="4"/>
        <v>0</v>
      </c>
      <c r="I9" s="15">
        <f t="shared" si="4"/>
        <v>0</v>
      </c>
      <c r="J9" s="15">
        <f t="shared" si="4"/>
        <v>0</v>
      </c>
      <c r="K9" s="15">
        <f t="shared" si="4"/>
        <v>0</v>
      </c>
      <c r="L9" s="15">
        <f t="shared" si="4"/>
        <v>0</v>
      </c>
      <c r="M9" s="15">
        <f t="shared" si="4"/>
        <v>0</v>
      </c>
      <c r="N9" s="15">
        <f t="shared" si="4"/>
        <v>0</v>
      </c>
      <c r="O9" s="15">
        <f t="shared" si="4"/>
        <v>0</v>
      </c>
      <c r="P9" s="36"/>
      <c r="Q9" s="36"/>
    </row>
    <row r="10" spans="1:17" ht="16.5" customHeight="1">
      <c r="A10" s="38"/>
      <c r="B10" s="27" t="s">
        <v>10</v>
      </c>
      <c r="C10" s="32">
        <f t="shared" si="1"/>
        <v>843575.691526</v>
      </c>
      <c r="D10" s="15">
        <f aca="true" t="shared" si="5" ref="D10:O10">D16+D22+D28+D34++D40+D46++D52++D58++D64+D70+D76++D82+D88++D94+D100+D106+D112+D118+D124++D130+D136+D142</f>
        <v>71618.81846600001</v>
      </c>
      <c r="E10" s="15">
        <f t="shared" si="5"/>
        <v>64634.0779528</v>
      </c>
      <c r="F10" s="15">
        <f t="shared" si="5"/>
        <v>71836.62113</v>
      </c>
      <c r="G10" s="15">
        <f t="shared" si="5"/>
        <v>69684.1897888</v>
      </c>
      <c r="H10" s="15">
        <f t="shared" si="5"/>
        <v>72301.44467000001</v>
      </c>
      <c r="I10" s="15">
        <f t="shared" si="5"/>
        <v>69827.05222479999</v>
      </c>
      <c r="J10" s="15">
        <f t="shared" si="5"/>
        <v>71814.512774</v>
      </c>
      <c r="K10" s="15">
        <f t="shared" si="5"/>
        <v>71345.166014</v>
      </c>
      <c r="L10" s="15">
        <f t="shared" si="5"/>
        <v>69672.3425128</v>
      </c>
      <c r="M10" s="15">
        <f t="shared" si="5"/>
        <v>70953.187394</v>
      </c>
      <c r="N10" s="15">
        <f t="shared" si="5"/>
        <v>68827.1586688</v>
      </c>
      <c r="O10" s="15">
        <f t="shared" si="5"/>
        <v>71061.11993</v>
      </c>
      <c r="P10" s="36"/>
      <c r="Q10" s="36"/>
    </row>
    <row r="11" spans="1:17" ht="16.5">
      <c r="A11" s="39"/>
      <c r="B11" s="28" t="s">
        <v>11</v>
      </c>
      <c r="C11" s="32">
        <f t="shared" si="1"/>
        <v>157766.3959592</v>
      </c>
      <c r="D11" s="15">
        <f aca="true" t="shared" si="6" ref="D11:O11">D17+D23+D29+D35++D41+D47++D53++D59++D65+D71+D77++D83+D89++D95+D101+D107+D113+D119+D125++D131+D137+D143</f>
        <v>13329.574451039996</v>
      </c>
      <c r="E11" s="15">
        <f t="shared" si="6"/>
        <v>12076.273595519999</v>
      </c>
      <c r="F11" s="15">
        <f t="shared" si="6"/>
        <v>13348.665395039998</v>
      </c>
      <c r="G11" s="15">
        <f t="shared" si="6"/>
        <v>12976.2965072</v>
      </c>
      <c r="H11" s="15">
        <f t="shared" si="6"/>
        <v>13432.571531039997</v>
      </c>
      <c r="I11" s="15">
        <f t="shared" si="6"/>
        <v>13044.219651200003</v>
      </c>
      <c r="J11" s="15">
        <f t="shared" si="6"/>
        <v>13401.81894864</v>
      </c>
      <c r="K11" s="15">
        <f t="shared" si="6"/>
        <v>13404.074219040003</v>
      </c>
      <c r="L11" s="15">
        <f t="shared" si="6"/>
        <v>13026.439827200002</v>
      </c>
      <c r="M11" s="15">
        <f t="shared" si="6"/>
        <v>13421.74150704</v>
      </c>
      <c r="N11" s="15">
        <f t="shared" si="6"/>
        <v>12965.180787200003</v>
      </c>
      <c r="O11" s="15">
        <f t="shared" si="6"/>
        <v>13339.539539039997</v>
      </c>
      <c r="P11" s="36"/>
      <c r="Q11" s="36"/>
    </row>
    <row r="12" spans="1:15" ht="16.5">
      <c r="A12" s="40"/>
      <c r="B12" s="29" t="s">
        <v>35</v>
      </c>
      <c r="C12" s="32">
        <f>SUM(D12:O12)</f>
        <v>87103</v>
      </c>
      <c r="D12" s="30">
        <f aca="true" t="shared" si="7" ref="D12:O12">SUM(D13:D17)</f>
        <v>7398</v>
      </c>
      <c r="E12" s="30">
        <f t="shared" si="7"/>
        <v>6681</v>
      </c>
      <c r="F12" s="30">
        <f t="shared" si="7"/>
        <v>7398</v>
      </c>
      <c r="G12" s="30">
        <f t="shared" si="7"/>
        <v>7159</v>
      </c>
      <c r="H12" s="30">
        <f t="shared" si="7"/>
        <v>7398</v>
      </c>
      <c r="I12" s="30">
        <f t="shared" si="7"/>
        <v>7159</v>
      </c>
      <c r="J12" s="30">
        <f t="shared" si="7"/>
        <v>7398</v>
      </c>
      <c r="K12" s="30">
        <f t="shared" si="7"/>
        <v>7398</v>
      </c>
      <c r="L12" s="30">
        <f t="shared" si="7"/>
        <v>7159</v>
      </c>
      <c r="M12" s="30">
        <f t="shared" si="7"/>
        <v>7398</v>
      </c>
      <c r="N12" s="30">
        <f t="shared" si="7"/>
        <v>7159</v>
      </c>
      <c r="O12" s="30">
        <f t="shared" si="7"/>
        <v>7398</v>
      </c>
    </row>
    <row r="13" spans="1:15" ht="16.5">
      <c r="A13" s="40"/>
      <c r="B13" s="27" t="s">
        <v>7</v>
      </c>
      <c r="C13" s="32">
        <f>SUM(D13:O13)</f>
        <v>25573</v>
      </c>
      <c r="D13" s="30">
        <v>2172</v>
      </c>
      <c r="E13" s="30">
        <v>1961</v>
      </c>
      <c r="F13" s="30">
        <v>2172</v>
      </c>
      <c r="G13" s="30">
        <v>2102</v>
      </c>
      <c r="H13" s="30">
        <v>2172</v>
      </c>
      <c r="I13" s="30">
        <v>2102</v>
      </c>
      <c r="J13" s="30">
        <v>2172</v>
      </c>
      <c r="K13" s="30">
        <v>2172</v>
      </c>
      <c r="L13" s="30">
        <v>2102</v>
      </c>
      <c r="M13" s="30">
        <v>2172</v>
      </c>
      <c r="N13" s="30">
        <v>2102</v>
      </c>
      <c r="O13" s="30">
        <v>2172</v>
      </c>
    </row>
    <row r="14" spans="1:15" ht="16.5">
      <c r="A14" s="40" t="s">
        <v>58</v>
      </c>
      <c r="B14" s="27" t="s">
        <v>8</v>
      </c>
      <c r="C14" s="32">
        <f t="shared" si="1"/>
        <v>60729</v>
      </c>
      <c r="D14" s="30">
        <v>5158</v>
      </c>
      <c r="E14" s="30">
        <v>4659</v>
      </c>
      <c r="F14" s="30">
        <v>5158</v>
      </c>
      <c r="G14" s="30">
        <v>4991</v>
      </c>
      <c r="H14" s="30">
        <v>5158</v>
      </c>
      <c r="I14" s="30">
        <v>4991</v>
      </c>
      <c r="J14" s="30">
        <v>5158</v>
      </c>
      <c r="K14" s="30">
        <v>5158</v>
      </c>
      <c r="L14" s="30">
        <v>4991</v>
      </c>
      <c r="M14" s="30">
        <v>5158</v>
      </c>
      <c r="N14" s="30">
        <v>4991</v>
      </c>
      <c r="O14" s="30">
        <v>5158</v>
      </c>
    </row>
    <row r="15" spans="1:15" ht="16.5">
      <c r="A15" s="40"/>
      <c r="B15" s="27" t="s">
        <v>9</v>
      </c>
      <c r="C15" s="32">
        <f t="shared" si="1"/>
        <v>0</v>
      </c>
      <c r="D15" s="30">
        <v>0</v>
      </c>
      <c r="E15" s="30">
        <v>0</v>
      </c>
      <c r="F15" s="30">
        <v>0</v>
      </c>
      <c r="G15" s="30">
        <v>0</v>
      </c>
      <c r="H15" s="30">
        <v>0</v>
      </c>
      <c r="I15" s="30">
        <v>0</v>
      </c>
      <c r="J15" s="30">
        <v>0</v>
      </c>
      <c r="K15" s="30">
        <v>0</v>
      </c>
      <c r="L15" s="30">
        <v>0</v>
      </c>
      <c r="M15" s="30">
        <v>0</v>
      </c>
      <c r="N15" s="30">
        <v>0</v>
      </c>
      <c r="O15" s="30">
        <v>0</v>
      </c>
    </row>
    <row r="16" spans="1:15" ht="16.5">
      <c r="A16" s="40"/>
      <c r="B16" s="27" t="s">
        <v>10</v>
      </c>
      <c r="C16" s="32">
        <f t="shared" si="1"/>
        <v>448</v>
      </c>
      <c r="D16" s="30">
        <v>38</v>
      </c>
      <c r="E16" s="30">
        <v>34</v>
      </c>
      <c r="F16" s="30">
        <v>38</v>
      </c>
      <c r="G16" s="30">
        <v>37</v>
      </c>
      <c r="H16" s="30">
        <v>38</v>
      </c>
      <c r="I16" s="30">
        <v>37</v>
      </c>
      <c r="J16" s="30">
        <v>38</v>
      </c>
      <c r="K16" s="30">
        <v>38</v>
      </c>
      <c r="L16" s="30">
        <v>37</v>
      </c>
      <c r="M16" s="30">
        <v>38</v>
      </c>
      <c r="N16" s="30">
        <v>37</v>
      </c>
      <c r="O16" s="30">
        <v>38</v>
      </c>
    </row>
    <row r="17" spans="1:15" s="42" customFormat="1" ht="16.5">
      <c r="A17" s="41"/>
      <c r="B17" s="28" t="s">
        <v>11</v>
      </c>
      <c r="C17" s="32">
        <f t="shared" si="1"/>
        <v>353</v>
      </c>
      <c r="D17" s="30">
        <v>30</v>
      </c>
      <c r="E17" s="30">
        <v>27</v>
      </c>
      <c r="F17" s="30">
        <v>30</v>
      </c>
      <c r="G17" s="30">
        <v>29</v>
      </c>
      <c r="H17" s="30">
        <v>30</v>
      </c>
      <c r="I17" s="30">
        <v>29</v>
      </c>
      <c r="J17" s="30">
        <v>30</v>
      </c>
      <c r="K17" s="30">
        <v>30</v>
      </c>
      <c r="L17" s="30">
        <v>29</v>
      </c>
      <c r="M17" s="30">
        <v>30</v>
      </c>
      <c r="N17" s="30">
        <v>29</v>
      </c>
      <c r="O17" s="30">
        <v>30</v>
      </c>
    </row>
    <row r="18" spans="1:15" ht="16.5">
      <c r="A18" s="40"/>
      <c r="B18" s="27" t="s">
        <v>35</v>
      </c>
      <c r="C18" s="32">
        <f>SUM(D18:O18)</f>
        <v>6299.834760000002</v>
      </c>
      <c r="D18" s="30">
        <f aca="true" t="shared" si="8" ref="D18:O18">SUM(D19:D23)</f>
        <v>535.4947440000001</v>
      </c>
      <c r="E18" s="30">
        <f t="shared" si="8"/>
        <v>483.672672</v>
      </c>
      <c r="F18" s="30">
        <f t="shared" si="8"/>
        <v>535.4947440000001</v>
      </c>
      <c r="G18" s="30">
        <f t="shared" si="8"/>
        <v>518.22072</v>
      </c>
      <c r="H18" s="30">
        <f t="shared" si="8"/>
        <v>535.4947440000001</v>
      </c>
      <c r="I18" s="30">
        <f t="shared" si="8"/>
        <v>518.22072</v>
      </c>
      <c r="J18" s="30">
        <f t="shared" si="8"/>
        <v>530.310744</v>
      </c>
      <c r="K18" s="30">
        <f t="shared" si="8"/>
        <v>535.4947440000001</v>
      </c>
      <c r="L18" s="30">
        <f t="shared" si="8"/>
        <v>518.22072</v>
      </c>
      <c r="M18" s="30">
        <f t="shared" si="8"/>
        <v>535.4947440000001</v>
      </c>
      <c r="N18" s="30">
        <f t="shared" si="8"/>
        <v>518.22072</v>
      </c>
      <c r="O18" s="30">
        <f t="shared" si="8"/>
        <v>535.4947440000001</v>
      </c>
    </row>
    <row r="19" spans="1:15" ht="16.5">
      <c r="A19" s="40"/>
      <c r="B19" s="27" t="s">
        <v>7</v>
      </c>
      <c r="C19" s="32">
        <f t="shared" si="1"/>
        <v>5913.8604</v>
      </c>
      <c r="D19" s="30">
        <v>502.71336</v>
      </c>
      <c r="E19" s="30">
        <v>454.06368</v>
      </c>
      <c r="F19" s="30">
        <v>502.71336</v>
      </c>
      <c r="G19" s="30">
        <v>486.4968</v>
      </c>
      <c r="H19" s="30">
        <v>502.71336</v>
      </c>
      <c r="I19" s="30">
        <v>486.4968</v>
      </c>
      <c r="J19" s="30">
        <v>497.52936</v>
      </c>
      <c r="K19" s="30">
        <v>502.71336</v>
      </c>
      <c r="L19" s="30">
        <v>486.4968</v>
      </c>
      <c r="M19" s="30">
        <v>502.71336</v>
      </c>
      <c r="N19" s="30">
        <v>486.4968</v>
      </c>
      <c r="O19" s="30">
        <v>502.71336</v>
      </c>
    </row>
    <row r="20" spans="1:15" ht="16.5">
      <c r="A20" s="40" t="s">
        <v>53</v>
      </c>
      <c r="B20" s="27" t="s">
        <v>8</v>
      </c>
      <c r="C20" s="32">
        <f t="shared" si="1"/>
        <v>216.99395999999996</v>
      </c>
      <c r="D20" s="30">
        <v>18.429624</v>
      </c>
      <c r="E20" s="30">
        <v>16.646112</v>
      </c>
      <c r="F20" s="30">
        <v>18.429624</v>
      </c>
      <c r="G20" s="30">
        <v>17.83512</v>
      </c>
      <c r="H20" s="30">
        <v>18.429624</v>
      </c>
      <c r="I20" s="30">
        <v>17.83512</v>
      </c>
      <c r="J20" s="30">
        <v>18.429624</v>
      </c>
      <c r="K20" s="30">
        <v>18.429624</v>
      </c>
      <c r="L20" s="30">
        <v>17.83512</v>
      </c>
      <c r="M20" s="30">
        <v>18.429624</v>
      </c>
      <c r="N20" s="30">
        <v>17.83512</v>
      </c>
      <c r="O20" s="30">
        <v>18.429624</v>
      </c>
    </row>
    <row r="21" spans="1:15" ht="16.5">
      <c r="A21" s="40"/>
      <c r="B21" s="27" t="s">
        <v>9</v>
      </c>
      <c r="C21" s="32">
        <f t="shared" si="1"/>
        <v>0</v>
      </c>
      <c r="D21" s="30">
        <v>0</v>
      </c>
      <c r="E21" s="30">
        <v>0</v>
      </c>
      <c r="F21" s="30">
        <v>0</v>
      </c>
      <c r="G21" s="30">
        <v>0</v>
      </c>
      <c r="H21" s="30">
        <v>0</v>
      </c>
      <c r="I21" s="30">
        <v>0</v>
      </c>
      <c r="J21" s="30">
        <v>0</v>
      </c>
      <c r="K21" s="30">
        <v>0</v>
      </c>
      <c r="L21" s="30">
        <v>0</v>
      </c>
      <c r="M21" s="30">
        <v>0</v>
      </c>
      <c r="N21" s="30">
        <v>0</v>
      </c>
      <c r="O21" s="30">
        <v>0</v>
      </c>
    </row>
    <row r="22" spans="1:15" ht="16.5">
      <c r="A22" s="40"/>
      <c r="B22" s="27" t="s">
        <v>10</v>
      </c>
      <c r="C22" s="32">
        <f t="shared" si="1"/>
        <v>0</v>
      </c>
      <c r="D22" s="30">
        <v>0</v>
      </c>
      <c r="E22" s="30">
        <v>0</v>
      </c>
      <c r="F22" s="30">
        <v>0</v>
      </c>
      <c r="G22" s="30">
        <v>0</v>
      </c>
      <c r="H22" s="30">
        <v>0</v>
      </c>
      <c r="I22" s="30">
        <v>0</v>
      </c>
      <c r="J22" s="30">
        <v>0</v>
      </c>
      <c r="K22" s="30">
        <v>0</v>
      </c>
      <c r="L22" s="30">
        <v>0</v>
      </c>
      <c r="M22" s="30">
        <v>0</v>
      </c>
      <c r="N22" s="30">
        <v>0</v>
      </c>
      <c r="O22" s="30">
        <v>0</v>
      </c>
    </row>
    <row r="23" spans="1:15" ht="16.5">
      <c r="A23" s="41"/>
      <c r="B23" s="28" t="s">
        <v>11</v>
      </c>
      <c r="C23" s="32">
        <f t="shared" si="1"/>
        <v>168.98040000000003</v>
      </c>
      <c r="D23" s="30">
        <v>14.35176</v>
      </c>
      <c r="E23" s="30">
        <v>12.96288</v>
      </c>
      <c r="F23" s="30">
        <v>14.35176</v>
      </c>
      <c r="G23" s="30">
        <v>13.8888</v>
      </c>
      <c r="H23" s="30">
        <v>14.35176</v>
      </c>
      <c r="I23" s="30">
        <v>13.8888</v>
      </c>
      <c r="J23" s="30">
        <v>14.35176</v>
      </c>
      <c r="K23" s="30">
        <v>14.35176</v>
      </c>
      <c r="L23" s="30">
        <v>13.8888</v>
      </c>
      <c r="M23" s="30">
        <v>14.35176</v>
      </c>
      <c r="N23" s="30">
        <v>13.8888</v>
      </c>
      <c r="O23" s="30">
        <v>14.35176</v>
      </c>
    </row>
    <row r="24" spans="1:15" ht="16.5">
      <c r="A24" s="40"/>
      <c r="B24" s="27" t="s">
        <v>35</v>
      </c>
      <c r="C24" s="32">
        <f>SUM(D24:O24)</f>
        <v>409298.0284080001</v>
      </c>
      <c r="D24" s="30">
        <f aca="true" t="shared" si="9" ref="D24:O24">SUM(D25:D29)</f>
        <v>27602.177004</v>
      </c>
      <c r="E24" s="30">
        <f t="shared" si="9"/>
        <v>26973.352907999997</v>
      </c>
      <c r="F24" s="30">
        <f t="shared" si="9"/>
        <v>29927.803283999998</v>
      </c>
      <c r="G24" s="30">
        <f t="shared" si="9"/>
        <v>28876.887468</v>
      </c>
      <c r="H24" s="30">
        <f t="shared" si="9"/>
        <v>29783.215043999997</v>
      </c>
      <c r="I24" s="30">
        <f t="shared" si="9"/>
        <v>27270.722267999998</v>
      </c>
      <c r="J24" s="30">
        <f t="shared" si="9"/>
        <v>30036.223548</v>
      </c>
      <c r="K24" s="30">
        <f t="shared" si="9"/>
        <v>98763.2253</v>
      </c>
      <c r="L24" s="30">
        <f t="shared" si="9"/>
        <v>29037.199788</v>
      </c>
      <c r="M24" s="30">
        <f t="shared" si="9"/>
        <v>27694.296324000003</v>
      </c>
      <c r="N24" s="30">
        <f t="shared" si="9"/>
        <v>26154.964187999998</v>
      </c>
      <c r="O24" s="30">
        <f t="shared" si="9"/>
        <v>27177.961283999997</v>
      </c>
    </row>
    <row r="25" spans="1:15" ht="16.5">
      <c r="A25" s="40"/>
      <c r="B25" s="27" t="s">
        <v>7</v>
      </c>
      <c r="C25" s="32">
        <f t="shared" si="1"/>
        <v>102282.4044</v>
      </c>
      <c r="D25" s="30">
        <v>8719.81704</v>
      </c>
      <c r="E25" s="30">
        <v>7876.72512</v>
      </c>
      <c r="F25" s="30">
        <v>8719.81704</v>
      </c>
      <c r="G25" s="30">
        <v>8438.8104</v>
      </c>
      <c r="H25" s="30">
        <v>8663.57064</v>
      </c>
      <c r="I25" s="30">
        <v>8384.3784</v>
      </c>
      <c r="J25" s="30">
        <v>8663.57064</v>
      </c>
      <c r="K25" s="30">
        <v>8663.57064</v>
      </c>
      <c r="L25" s="30">
        <v>8384.3784</v>
      </c>
      <c r="M25" s="30">
        <v>8663.57064</v>
      </c>
      <c r="N25" s="30">
        <v>8384.3784</v>
      </c>
      <c r="O25" s="30">
        <v>8719.81704</v>
      </c>
    </row>
    <row r="26" spans="1:15" ht="16.5">
      <c r="A26" s="40" t="s">
        <v>50</v>
      </c>
      <c r="B26" s="27" t="s">
        <v>8</v>
      </c>
      <c r="C26" s="32">
        <f t="shared" si="1"/>
        <v>188196.59736</v>
      </c>
      <c r="D26" s="30">
        <v>8542.151604</v>
      </c>
      <c r="E26" s="30">
        <v>9936.387252</v>
      </c>
      <c r="F26" s="30">
        <v>11136.158604</v>
      </c>
      <c r="G26" s="30">
        <v>10770.57882</v>
      </c>
      <c r="H26" s="30">
        <v>10960.453404</v>
      </c>
      <c r="I26" s="30">
        <v>9005.82282</v>
      </c>
      <c r="J26" s="30">
        <v>11092.652604</v>
      </c>
      <c r="K26" s="30">
        <v>80268.812604</v>
      </c>
      <c r="L26" s="30">
        <v>10518.36282</v>
      </c>
      <c r="M26" s="30">
        <v>8836.910604</v>
      </c>
      <c r="N26" s="30">
        <v>8477.09082</v>
      </c>
      <c r="O26" s="30">
        <v>8651.215404</v>
      </c>
    </row>
    <row r="27" spans="1:15" ht="16.5">
      <c r="A27" s="40"/>
      <c r="B27" s="27" t="s">
        <v>9</v>
      </c>
      <c r="C27" s="32">
        <f t="shared" si="1"/>
        <v>0</v>
      </c>
      <c r="D27" s="30">
        <v>0</v>
      </c>
      <c r="E27" s="30">
        <v>0</v>
      </c>
      <c r="F27" s="30">
        <v>0</v>
      </c>
      <c r="G27" s="30">
        <v>0</v>
      </c>
      <c r="H27" s="30">
        <v>0</v>
      </c>
      <c r="I27" s="30">
        <v>0</v>
      </c>
      <c r="J27" s="30">
        <v>0</v>
      </c>
      <c r="K27" s="30">
        <v>0</v>
      </c>
      <c r="L27" s="30">
        <v>0</v>
      </c>
      <c r="M27" s="30">
        <v>0</v>
      </c>
      <c r="N27" s="30">
        <v>0</v>
      </c>
      <c r="O27" s="30">
        <v>0</v>
      </c>
    </row>
    <row r="28" spans="1:15" ht="16.5">
      <c r="A28" s="40"/>
      <c r="B28" s="27" t="s">
        <v>10</v>
      </c>
      <c r="C28" s="32">
        <f t="shared" si="1"/>
        <v>83262.10968</v>
      </c>
      <c r="D28" s="30">
        <v>7354.554624</v>
      </c>
      <c r="E28" s="30">
        <v>6459.251832</v>
      </c>
      <c r="F28" s="30">
        <v>7057.799424</v>
      </c>
      <c r="G28" s="30">
        <v>6739.17516</v>
      </c>
      <c r="H28" s="30">
        <v>7128.478224</v>
      </c>
      <c r="I28" s="30">
        <v>6937.09236</v>
      </c>
      <c r="J28" s="30">
        <v>7252.130664</v>
      </c>
      <c r="K28" s="30">
        <v>6802.959024</v>
      </c>
      <c r="L28" s="30">
        <v>7190.44236</v>
      </c>
      <c r="M28" s="30">
        <v>7156.842624</v>
      </c>
      <c r="N28" s="30">
        <v>6367.65156</v>
      </c>
      <c r="O28" s="30">
        <v>6815.731824</v>
      </c>
    </row>
    <row r="29" spans="1:15" ht="16.5">
      <c r="A29" s="41"/>
      <c r="B29" s="28" t="s">
        <v>11</v>
      </c>
      <c r="C29" s="32">
        <f t="shared" si="1"/>
        <v>35556.916968000005</v>
      </c>
      <c r="D29" s="30">
        <v>2985.653736</v>
      </c>
      <c r="E29" s="30">
        <v>2700.988704</v>
      </c>
      <c r="F29" s="30">
        <v>3014.028216</v>
      </c>
      <c r="G29" s="30">
        <v>2928.323088</v>
      </c>
      <c r="H29" s="30">
        <v>3030.712776</v>
      </c>
      <c r="I29" s="30">
        <v>2943.428688</v>
      </c>
      <c r="J29" s="30">
        <v>3027.86964</v>
      </c>
      <c r="K29" s="30">
        <v>3027.883032</v>
      </c>
      <c r="L29" s="30">
        <v>2944.016208</v>
      </c>
      <c r="M29" s="30">
        <v>3036.972456</v>
      </c>
      <c r="N29" s="30">
        <v>2925.843408</v>
      </c>
      <c r="O29" s="30">
        <v>2991.197016</v>
      </c>
    </row>
    <row r="30" spans="1:15" ht="16.5">
      <c r="A30" s="40"/>
      <c r="B30" s="29" t="s">
        <v>35</v>
      </c>
      <c r="C30" s="32">
        <f>SUM(D30:O30)</f>
        <v>170780.5188</v>
      </c>
      <c r="D30" s="30">
        <f aca="true" t="shared" si="10" ref="D30:O30">SUM(D31:D35)</f>
        <v>14845.6188</v>
      </c>
      <c r="E30" s="30">
        <f t="shared" si="10"/>
        <v>13428.230399999999</v>
      </c>
      <c r="F30" s="30">
        <f t="shared" si="10"/>
        <v>14700.7548</v>
      </c>
      <c r="G30" s="30">
        <f t="shared" si="10"/>
        <v>14253.300000000001</v>
      </c>
      <c r="H30" s="30">
        <f t="shared" si="10"/>
        <v>14685.9948</v>
      </c>
      <c r="I30" s="30">
        <f t="shared" si="10"/>
        <v>13849.5528</v>
      </c>
      <c r="J30" s="30">
        <f t="shared" si="10"/>
        <v>14083.9308</v>
      </c>
      <c r="K30" s="30">
        <f t="shared" si="10"/>
        <v>14025.6828</v>
      </c>
      <c r="L30" s="30">
        <f t="shared" si="10"/>
        <v>13786.019999999999</v>
      </c>
      <c r="M30" s="30">
        <f t="shared" si="10"/>
        <v>14377.7628</v>
      </c>
      <c r="N30" s="30">
        <f t="shared" si="10"/>
        <v>14115.06</v>
      </c>
      <c r="O30" s="30">
        <f t="shared" si="10"/>
        <v>14628.6108</v>
      </c>
    </row>
    <row r="31" spans="1:15" ht="16.5">
      <c r="A31" s="40"/>
      <c r="B31" s="27" t="s">
        <v>7</v>
      </c>
      <c r="C31" s="32">
        <f t="shared" si="1"/>
        <v>5112.774</v>
      </c>
      <c r="D31" s="30">
        <v>434.2356</v>
      </c>
      <c r="E31" s="30">
        <v>392.2128</v>
      </c>
      <c r="F31" s="30">
        <v>434.2356</v>
      </c>
      <c r="G31" s="30">
        <v>420.228</v>
      </c>
      <c r="H31" s="30">
        <v>434.2356</v>
      </c>
      <c r="I31" s="30">
        <v>420.228</v>
      </c>
      <c r="J31" s="30">
        <v>434.2356</v>
      </c>
      <c r="K31" s="30">
        <v>434.2356</v>
      </c>
      <c r="L31" s="30">
        <v>420.228</v>
      </c>
      <c r="M31" s="30">
        <v>434.2356</v>
      </c>
      <c r="N31" s="30">
        <v>420.228</v>
      </c>
      <c r="O31" s="30">
        <v>434.2356</v>
      </c>
    </row>
    <row r="32" spans="1:15" ht="16.5">
      <c r="A32" s="40" t="s">
        <v>52</v>
      </c>
      <c r="B32" s="27" t="s">
        <v>8</v>
      </c>
      <c r="C32" s="32">
        <f t="shared" si="1"/>
        <v>106797.7008</v>
      </c>
      <c r="D32" s="30">
        <v>9407.9808</v>
      </c>
      <c r="E32" s="30">
        <v>8510.7744</v>
      </c>
      <c r="F32" s="30">
        <v>9263.1168</v>
      </c>
      <c r="G32" s="30">
        <v>8989.056</v>
      </c>
      <c r="H32" s="30">
        <v>9248.3568</v>
      </c>
      <c r="I32" s="30">
        <v>8596.1088</v>
      </c>
      <c r="J32" s="30">
        <v>8657.4528</v>
      </c>
      <c r="K32" s="30">
        <v>8599.2048</v>
      </c>
      <c r="L32" s="30">
        <v>8532.576</v>
      </c>
      <c r="M32" s="30">
        <v>8951.2848</v>
      </c>
      <c r="N32" s="30">
        <v>8850.816</v>
      </c>
      <c r="O32" s="30">
        <v>9190.9728</v>
      </c>
    </row>
    <row r="33" spans="1:15" ht="16.5">
      <c r="A33" s="40"/>
      <c r="B33" s="27" t="s">
        <v>9</v>
      </c>
      <c r="C33" s="32">
        <f t="shared" si="1"/>
        <v>0</v>
      </c>
      <c r="D33" s="30">
        <v>0</v>
      </c>
      <c r="E33" s="30">
        <v>0</v>
      </c>
      <c r="F33" s="30">
        <v>0</v>
      </c>
      <c r="G33" s="30">
        <v>0</v>
      </c>
      <c r="H33" s="30">
        <v>0</v>
      </c>
      <c r="I33" s="30">
        <v>0</v>
      </c>
      <c r="J33" s="30">
        <v>0</v>
      </c>
      <c r="K33" s="30">
        <v>0</v>
      </c>
      <c r="L33" s="30">
        <v>0</v>
      </c>
      <c r="M33" s="30">
        <v>0</v>
      </c>
      <c r="N33" s="30">
        <v>0</v>
      </c>
      <c r="O33" s="30">
        <v>0</v>
      </c>
    </row>
    <row r="34" spans="1:15" ht="16.5">
      <c r="A34" s="40"/>
      <c r="B34" s="27" t="s">
        <v>10</v>
      </c>
      <c r="C34" s="32">
        <f t="shared" si="1"/>
        <v>54691.524000000005</v>
      </c>
      <c r="D34" s="30">
        <v>4648.5144</v>
      </c>
      <c r="E34" s="30">
        <v>4204.6992</v>
      </c>
      <c r="F34" s="30">
        <v>4648.5144</v>
      </c>
      <c r="G34" s="30">
        <v>4500.576</v>
      </c>
      <c r="H34" s="30">
        <v>4648.5144</v>
      </c>
      <c r="I34" s="30">
        <v>4489.776</v>
      </c>
      <c r="J34" s="30">
        <v>4637.3544</v>
      </c>
      <c r="K34" s="30">
        <v>4637.3544</v>
      </c>
      <c r="L34" s="30">
        <v>4489.776</v>
      </c>
      <c r="M34" s="30">
        <v>4637.3544</v>
      </c>
      <c r="N34" s="30">
        <v>4500.576</v>
      </c>
      <c r="O34" s="30">
        <v>4648.5144</v>
      </c>
    </row>
    <row r="35" spans="1:15" ht="16.5">
      <c r="A35" s="41"/>
      <c r="B35" s="28" t="s">
        <v>11</v>
      </c>
      <c r="C35" s="32">
        <f t="shared" si="1"/>
        <v>4178.5199999999995</v>
      </c>
      <c r="D35" s="30">
        <v>354.888</v>
      </c>
      <c r="E35" s="30">
        <v>320.544</v>
      </c>
      <c r="F35" s="30">
        <v>354.888</v>
      </c>
      <c r="G35" s="30">
        <v>343.44</v>
      </c>
      <c r="H35" s="30">
        <v>354.888</v>
      </c>
      <c r="I35" s="30">
        <v>343.44</v>
      </c>
      <c r="J35" s="30">
        <v>354.888</v>
      </c>
      <c r="K35" s="30">
        <v>354.888</v>
      </c>
      <c r="L35" s="30">
        <v>343.44</v>
      </c>
      <c r="M35" s="30">
        <v>354.888</v>
      </c>
      <c r="N35" s="30">
        <v>343.44</v>
      </c>
      <c r="O35" s="30">
        <v>354.888</v>
      </c>
    </row>
    <row r="36" spans="1:15" ht="16.5">
      <c r="A36" s="40"/>
      <c r="B36" s="29" t="s">
        <v>35</v>
      </c>
      <c r="C36" s="32">
        <f>SUM(D36:O36)</f>
        <v>474336.64296</v>
      </c>
      <c r="D36" s="30">
        <f aca="true" t="shared" si="11" ref="D36:O36">SUM(D37:D41)</f>
        <v>43480.971</v>
      </c>
      <c r="E36" s="30">
        <f t="shared" si="11"/>
        <v>39813.7014</v>
      </c>
      <c r="F36" s="30">
        <f t="shared" si="11"/>
        <v>44003.167199999996</v>
      </c>
      <c r="G36" s="30">
        <f t="shared" si="11"/>
        <v>42583.572</v>
      </c>
      <c r="H36" s="30">
        <f t="shared" si="11"/>
        <v>42762.2616</v>
      </c>
      <c r="I36" s="30">
        <f t="shared" si="11"/>
        <v>36708.1632</v>
      </c>
      <c r="J36" s="30">
        <f t="shared" si="11"/>
        <v>37968.822</v>
      </c>
      <c r="K36" s="30">
        <f t="shared" si="11"/>
        <v>37795.7844</v>
      </c>
      <c r="L36" s="30">
        <f t="shared" si="11"/>
        <v>36563.7942</v>
      </c>
      <c r="M36" s="30">
        <f t="shared" si="11"/>
        <v>37889.77356</v>
      </c>
      <c r="N36" s="30">
        <f t="shared" si="11"/>
        <v>36453.3174</v>
      </c>
      <c r="O36" s="30">
        <f t="shared" si="11"/>
        <v>38313.315</v>
      </c>
    </row>
    <row r="37" spans="1:15" ht="16.5">
      <c r="A37" s="40"/>
      <c r="B37" s="27" t="s">
        <v>7</v>
      </c>
      <c r="C37" s="32">
        <f t="shared" si="1"/>
        <v>200661.3</v>
      </c>
      <c r="D37" s="30">
        <v>17170.8048</v>
      </c>
      <c r="E37" s="30">
        <v>15512.3136</v>
      </c>
      <c r="F37" s="30">
        <v>17174.3472</v>
      </c>
      <c r="G37" s="30">
        <v>16620.336</v>
      </c>
      <c r="H37" s="30">
        <v>17128.8144</v>
      </c>
      <c r="I37" s="30">
        <v>16576.272</v>
      </c>
      <c r="J37" s="30">
        <v>16820.7984</v>
      </c>
      <c r="K37" s="30">
        <v>16820.7984</v>
      </c>
      <c r="L37" s="30">
        <v>16278.192</v>
      </c>
      <c r="M37" s="30">
        <v>16820.7984</v>
      </c>
      <c r="N37" s="30">
        <v>16591.824</v>
      </c>
      <c r="O37" s="30">
        <v>17146.0008</v>
      </c>
    </row>
    <row r="38" spans="1:15" ht="16.5">
      <c r="A38" s="40" t="s">
        <v>54</v>
      </c>
      <c r="B38" s="27" t="s">
        <v>8</v>
      </c>
      <c r="C38" s="32">
        <f t="shared" si="1"/>
        <v>141088.4982</v>
      </c>
      <c r="D38" s="30">
        <v>15046.88292</v>
      </c>
      <c r="E38" s="30">
        <v>14126.63616</v>
      </c>
      <c r="F38" s="30">
        <v>15569.74692</v>
      </c>
      <c r="G38" s="30">
        <v>15067.4076</v>
      </c>
      <c r="H38" s="30">
        <v>14375.56212</v>
      </c>
      <c r="I38" s="30">
        <v>9236.0628</v>
      </c>
      <c r="J38" s="30">
        <v>9890.13852</v>
      </c>
      <c r="K38" s="30">
        <v>9718.21692</v>
      </c>
      <c r="L38" s="30">
        <v>9386.5068</v>
      </c>
      <c r="M38" s="30">
        <v>9807.16932</v>
      </c>
      <c r="N38" s="30">
        <v>8960.238</v>
      </c>
      <c r="O38" s="30">
        <v>9903.93012</v>
      </c>
    </row>
    <row r="39" spans="1:15" ht="16.5">
      <c r="A39" s="40"/>
      <c r="B39" s="27" t="s">
        <v>9</v>
      </c>
      <c r="C39" s="32">
        <f t="shared" si="1"/>
        <v>0</v>
      </c>
      <c r="D39" s="30">
        <v>0</v>
      </c>
      <c r="E39" s="30">
        <v>0</v>
      </c>
      <c r="F39" s="30">
        <v>0</v>
      </c>
      <c r="G39" s="30">
        <v>0</v>
      </c>
      <c r="H39" s="30">
        <v>0</v>
      </c>
      <c r="I39" s="30">
        <v>0</v>
      </c>
      <c r="J39" s="30">
        <v>0</v>
      </c>
      <c r="K39" s="30">
        <v>0</v>
      </c>
      <c r="L39" s="30">
        <v>0</v>
      </c>
      <c r="M39" s="30">
        <v>0</v>
      </c>
      <c r="N39" s="30">
        <v>0</v>
      </c>
      <c r="O39" s="30">
        <v>0</v>
      </c>
    </row>
    <row r="40" spans="1:15" ht="16.5">
      <c r="A40" s="40"/>
      <c r="B40" s="27" t="s">
        <v>10</v>
      </c>
      <c r="C40" s="32">
        <f t="shared" si="1"/>
        <v>124721.60076000002</v>
      </c>
      <c r="D40" s="30">
        <v>10592.865</v>
      </c>
      <c r="E40" s="30">
        <v>9567.684</v>
      </c>
      <c r="F40" s="30">
        <v>10592.9658</v>
      </c>
      <c r="G40" s="30">
        <v>10251.2628</v>
      </c>
      <c r="H40" s="30">
        <v>10592.8938</v>
      </c>
      <c r="I40" s="30">
        <v>10251.2628</v>
      </c>
      <c r="J40" s="30">
        <v>10592.8938</v>
      </c>
      <c r="K40" s="30">
        <v>10592.8938</v>
      </c>
      <c r="L40" s="30">
        <v>10251.2628</v>
      </c>
      <c r="M40" s="30">
        <v>10591.38756</v>
      </c>
      <c r="N40" s="30">
        <v>10251.2628</v>
      </c>
      <c r="O40" s="30">
        <v>10592.9658</v>
      </c>
    </row>
    <row r="41" spans="1:15" ht="16.5">
      <c r="A41" s="41"/>
      <c r="B41" s="28" t="s">
        <v>11</v>
      </c>
      <c r="C41" s="33">
        <f t="shared" si="1"/>
        <v>7865.244000000001</v>
      </c>
      <c r="D41" s="16">
        <v>670.41828</v>
      </c>
      <c r="E41" s="16">
        <v>607.06764</v>
      </c>
      <c r="F41" s="16">
        <v>666.10728</v>
      </c>
      <c r="G41" s="16">
        <v>644.5656</v>
      </c>
      <c r="H41" s="16">
        <v>664.99128</v>
      </c>
      <c r="I41" s="16">
        <v>644.5656</v>
      </c>
      <c r="J41" s="16">
        <v>664.99128</v>
      </c>
      <c r="K41" s="16">
        <v>663.87528</v>
      </c>
      <c r="L41" s="16">
        <v>647.8326</v>
      </c>
      <c r="M41" s="16">
        <v>670.41828</v>
      </c>
      <c r="N41" s="16">
        <v>649.9926</v>
      </c>
      <c r="O41" s="16">
        <v>670.41828</v>
      </c>
    </row>
    <row r="42" spans="1:15" ht="16.5">
      <c r="A42" s="40"/>
      <c r="B42" s="29" t="s">
        <v>35</v>
      </c>
      <c r="C42" s="32">
        <f>SUM(D42:O42)</f>
        <v>160710.75832499997</v>
      </c>
      <c r="D42" s="30">
        <f aca="true" t="shared" si="12" ref="D42:O42">SUM(D43:D47)</f>
        <v>9871.916247</v>
      </c>
      <c r="E42" s="30">
        <f t="shared" si="12"/>
        <v>12110.476356000001</v>
      </c>
      <c r="F42" s="30">
        <f t="shared" si="12"/>
        <v>14271.786207000001</v>
      </c>
      <c r="G42" s="30">
        <f t="shared" si="12"/>
        <v>14245.209990000001</v>
      </c>
      <c r="H42" s="30">
        <f t="shared" si="12"/>
        <v>14887.670607000002</v>
      </c>
      <c r="I42" s="30">
        <f t="shared" si="12"/>
        <v>14891.59719</v>
      </c>
      <c r="J42" s="30">
        <f t="shared" si="12"/>
        <v>15426.065367</v>
      </c>
      <c r="K42" s="30">
        <f t="shared" si="12"/>
        <v>15474.324806999999</v>
      </c>
      <c r="L42" s="30">
        <f t="shared" si="12"/>
        <v>14330.673990000001</v>
      </c>
      <c r="M42" s="30">
        <f t="shared" si="12"/>
        <v>14276.576367</v>
      </c>
      <c r="N42" s="30">
        <f t="shared" si="12"/>
        <v>12057.02379</v>
      </c>
      <c r="O42" s="30">
        <f t="shared" si="12"/>
        <v>8867.437407</v>
      </c>
    </row>
    <row r="43" spans="1:15" ht="16.5">
      <c r="A43" s="40"/>
      <c r="B43" s="27" t="s">
        <v>7</v>
      </c>
      <c r="C43" s="32">
        <f t="shared" si="1"/>
        <v>51126.593355000005</v>
      </c>
      <c r="D43" s="30">
        <v>4218.970761</v>
      </c>
      <c r="E43" s="30">
        <v>3511.912068</v>
      </c>
      <c r="F43" s="30">
        <v>3888.188361</v>
      </c>
      <c r="G43" s="30">
        <v>4206.51333</v>
      </c>
      <c r="H43" s="30">
        <v>4616.981001</v>
      </c>
      <c r="I43" s="30">
        <v>4489.81893</v>
      </c>
      <c r="J43" s="30">
        <v>4656.085641</v>
      </c>
      <c r="K43" s="30">
        <v>4638.140361</v>
      </c>
      <c r="L43" s="30">
        <v>4360.47813</v>
      </c>
      <c r="M43" s="30">
        <v>4590.1970010000005</v>
      </c>
      <c r="N43" s="30">
        <v>3859.70373</v>
      </c>
      <c r="O43" s="30">
        <v>4089.604041</v>
      </c>
    </row>
    <row r="44" spans="1:15" ht="16.5">
      <c r="A44" s="40" t="s">
        <v>36</v>
      </c>
      <c r="B44" s="27" t="s">
        <v>8</v>
      </c>
      <c r="C44" s="32">
        <f t="shared" si="1"/>
        <v>65899.56015</v>
      </c>
      <c r="D44" s="30">
        <v>2066.011866</v>
      </c>
      <c r="E44" s="30">
        <v>5242.152888</v>
      </c>
      <c r="F44" s="30">
        <v>6814.212786</v>
      </c>
      <c r="G44" s="30">
        <v>6545.67498</v>
      </c>
      <c r="H44" s="30">
        <v>6661.646946</v>
      </c>
      <c r="I44" s="30">
        <v>6552.94698</v>
      </c>
      <c r="J44" s="30">
        <v>6796.361466</v>
      </c>
      <c r="K44" s="30">
        <v>6862.674186</v>
      </c>
      <c r="L44" s="30">
        <v>6362.97498</v>
      </c>
      <c r="M44" s="30">
        <v>6089.941746</v>
      </c>
      <c r="N44" s="30">
        <v>4714.49358</v>
      </c>
      <c r="O44" s="30">
        <v>1190.467746</v>
      </c>
    </row>
    <row r="45" spans="1:15" ht="16.5">
      <c r="A45" s="40"/>
      <c r="B45" s="27" t="s">
        <v>9</v>
      </c>
      <c r="C45" s="32">
        <f t="shared" si="1"/>
        <v>0</v>
      </c>
      <c r="D45" s="30">
        <v>0</v>
      </c>
      <c r="E45" s="30">
        <v>0</v>
      </c>
      <c r="F45" s="30">
        <v>0</v>
      </c>
      <c r="G45" s="30">
        <v>0</v>
      </c>
      <c r="H45" s="30">
        <v>0</v>
      </c>
      <c r="I45" s="30">
        <v>0</v>
      </c>
      <c r="J45" s="30">
        <v>0</v>
      </c>
      <c r="K45" s="30">
        <v>0</v>
      </c>
      <c r="L45" s="30">
        <v>0</v>
      </c>
      <c r="M45" s="30">
        <v>0</v>
      </c>
      <c r="N45" s="30">
        <v>0</v>
      </c>
      <c r="O45" s="30">
        <v>0</v>
      </c>
    </row>
    <row r="46" spans="1:15" ht="16.5">
      <c r="A46" s="40"/>
      <c r="B46" s="27" t="s">
        <v>10</v>
      </c>
      <c r="C46" s="32">
        <f t="shared" si="1"/>
        <v>41779.98468000001</v>
      </c>
      <c r="D46" s="30">
        <v>3437.17884</v>
      </c>
      <c r="E46" s="30">
        <v>3221.14752</v>
      </c>
      <c r="F46" s="30">
        <v>3419.25084</v>
      </c>
      <c r="G46" s="30">
        <v>3336.3252</v>
      </c>
      <c r="H46" s="30">
        <v>3432.92364</v>
      </c>
      <c r="I46" s="30">
        <v>3678.462</v>
      </c>
      <c r="J46" s="30">
        <v>3797.87868</v>
      </c>
      <c r="K46" s="30">
        <v>3797.77068</v>
      </c>
      <c r="L46" s="30">
        <v>3436.8516</v>
      </c>
      <c r="M46" s="30">
        <v>3446.68284</v>
      </c>
      <c r="N46" s="30">
        <v>3337.902</v>
      </c>
      <c r="O46" s="30">
        <v>3437.61084</v>
      </c>
    </row>
    <row r="47" spans="1:15" ht="16.5">
      <c r="A47" s="41"/>
      <c r="B47" s="28" t="s">
        <v>11</v>
      </c>
      <c r="C47" s="32">
        <f aca="true" t="shared" si="13" ref="C47:C110">SUM(D47:O47)</f>
        <v>1904.6201399999998</v>
      </c>
      <c r="D47" s="30">
        <v>149.75478</v>
      </c>
      <c r="E47" s="30">
        <v>135.26388</v>
      </c>
      <c r="F47" s="30">
        <v>150.13422</v>
      </c>
      <c r="G47" s="30">
        <v>156.69648</v>
      </c>
      <c r="H47" s="30">
        <v>176.11902</v>
      </c>
      <c r="I47" s="30">
        <v>170.36928</v>
      </c>
      <c r="J47" s="30">
        <v>175.73958</v>
      </c>
      <c r="K47" s="30">
        <v>175.73958</v>
      </c>
      <c r="L47" s="30">
        <v>170.36928</v>
      </c>
      <c r="M47" s="30">
        <v>149.75478</v>
      </c>
      <c r="N47" s="30">
        <v>144.92448</v>
      </c>
      <c r="O47" s="30">
        <v>149.75478</v>
      </c>
    </row>
    <row r="48" spans="1:15" ht="16.5">
      <c r="A48" s="40"/>
      <c r="B48" s="29" t="s">
        <v>35</v>
      </c>
      <c r="C48" s="32">
        <f t="shared" si="13"/>
        <v>226662.2076924</v>
      </c>
      <c r="D48" s="30">
        <f aca="true" t="shared" si="14" ref="D48:O48">SUM(D49:D53)</f>
        <v>19171.1676204</v>
      </c>
      <c r="E48" s="30">
        <f t="shared" si="14"/>
        <v>17218.7277624</v>
      </c>
      <c r="F48" s="30">
        <f t="shared" si="14"/>
        <v>19190.047100400003</v>
      </c>
      <c r="G48" s="30">
        <f t="shared" si="14"/>
        <v>18724.176676799998</v>
      </c>
      <c r="H48" s="30">
        <f t="shared" si="14"/>
        <v>19219.6959804</v>
      </c>
      <c r="I48" s="30">
        <f t="shared" si="14"/>
        <v>18745.3554768</v>
      </c>
      <c r="J48" s="30">
        <f t="shared" si="14"/>
        <v>19258.8175404</v>
      </c>
      <c r="K48" s="30">
        <f t="shared" si="14"/>
        <v>19233.4137804</v>
      </c>
      <c r="L48" s="30">
        <f t="shared" si="14"/>
        <v>18785.6225568</v>
      </c>
      <c r="M48" s="30">
        <f t="shared" si="14"/>
        <v>19203.2835804</v>
      </c>
      <c r="N48" s="30">
        <f t="shared" si="14"/>
        <v>18734.1501168</v>
      </c>
      <c r="O48" s="30">
        <f t="shared" si="14"/>
        <v>19177.7495004</v>
      </c>
    </row>
    <row r="49" spans="1:15" ht="16.5">
      <c r="A49" s="40"/>
      <c r="B49" s="27" t="s">
        <v>7</v>
      </c>
      <c r="C49" s="32">
        <f t="shared" si="13"/>
        <v>1655.28774</v>
      </c>
      <c r="D49" s="30">
        <v>139.921236</v>
      </c>
      <c r="E49" s="30">
        <v>128.656368</v>
      </c>
      <c r="F49" s="30">
        <v>140.180436</v>
      </c>
      <c r="G49" s="30">
        <v>136.46592</v>
      </c>
      <c r="H49" s="30">
        <v>140.180436</v>
      </c>
      <c r="I49" s="30">
        <v>136.46592</v>
      </c>
      <c r="J49" s="30">
        <v>139.921236</v>
      </c>
      <c r="K49" s="30">
        <v>140.180436</v>
      </c>
      <c r="L49" s="30">
        <v>136.46592</v>
      </c>
      <c r="M49" s="30">
        <v>140.180436</v>
      </c>
      <c r="N49" s="30">
        <v>136.46592</v>
      </c>
      <c r="O49" s="30">
        <v>140.203476</v>
      </c>
    </row>
    <row r="50" spans="1:15" ht="16.5">
      <c r="A50" s="40" t="s">
        <v>37</v>
      </c>
      <c r="B50" s="27" t="s">
        <v>8</v>
      </c>
      <c r="C50" s="32">
        <f t="shared" si="13"/>
        <v>6198.994742399999</v>
      </c>
      <c r="D50" s="30">
        <v>520.109424</v>
      </c>
      <c r="E50" s="30">
        <v>481.1099184</v>
      </c>
      <c r="F50" s="30">
        <v>522.937584</v>
      </c>
      <c r="G50" s="30">
        <v>514.654344</v>
      </c>
      <c r="H50" s="30">
        <v>526.825584</v>
      </c>
      <c r="I50" s="30">
        <v>517.842504</v>
      </c>
      <c r="J50" s="30">
        <v>529.849584</v>
      </c>
      <c r="K50" s="30">
        <v>527.214744</v>
      </c>
      <c r="L50" s="30">
        <v>512.946144</v>
      </c>
      <c r="M50" s="30">
        <v>520.916184</v>
      </c>
      <c r="N50" s="30">
        <v>506.336544</v>
      </c>
      <c r="O50" s="30">
        <v>518.252184</v>
      </c>
    </row>
    <row r="51" spans="1:15" ht="16.5">
      <c r="A51" s="40"/>
      <c r="B51" s="27" t="s">
        <v>9</v>
      </c>
      <c r="C51" s="32">
        <f t="shared" si="13"/>
        <v>0</v>
      </c>
      <c r="D51" s="30">
        <v>0</v>
      </c>
      <c r="E51" s="30">
        <v>0</v>
      </c>
      <c r="F51" s="30">
        <v>0</v>
      </c>
      <c r="G51" s="30">
        <v>0</v>
      </c>
      <c r="H51" s="30">
        <v>0</v>
      </c>
      <c r="I51" s="30">
        <v>0</v>
      </c>
      <c r="J51" s="30">
        <v>0</v>
      </c>
      <c r="K51" s="30">
        <v>0</v>
      </c>
      <c r="L51" s="30">
        <v>0</v>
      </c>
      <c r="M51" s="30">
        <v>0</v>
      </c>
      <c r="N51" s="30">
        <v>0</v>
      </c>
      <c r="O51" s="30">
        <v>0</v>
      </c>
    </row>
    <row r="52" spans="1:15" ht="16.5">
      <c r="A52" s="40"/>
      <c r="B52" s="27" t="s">
        <v>10</v>
      </c>
      <c r="C52" s="32">
        <f t="shared" si="13"/>
        <v>189274.41233999998</v>
      </c>
      <c r="D52" s="30">
        <v>16019.7427224</v>
      </c>
      <c r="E52" s="30">
        <v>14341.605912</v>
      </c>
      <c r="F52" s="30">
        <v>16032.8931624</v>
      </c>
      <c r="G52" s="30">
        <v>15645.9389328</v>
      </c>
      <c r="H52" s="30">
        <v>16039.2320424</v>
      </c>
      <c r="I52" s="30">
        <v>15642.8134128</v>
      </c>
      <c r="J52" s="30">
        <v>16079.9142024</v>
      </c>
      <c r="K52" s="30">
        <v>16054.4935224</v>
      </c>
      <c r="L52" s="30">
        <v>15699.0130128</v>
      </c>
      <c r="M52" s="30">
        <v>16037.9421624</v>
      </c>
      <c r="N52" s="30">
        <v>15659.9249328</v>
      </c>
      <c r="O52" s="30">
        <v>16020.8983224</v>
      </c>
    </row>
    <row r="53" spans="1:15" s="42" customFormat="1" ht="16.5">
      <c r="A53" s="41"/>
      <c r="B53" s="28" t="s">
        <v>11</v>
      </c>
      <c r="C53" s="32">
        <f t="shared" si="13"/>
        <v>29533.51287</v>
      </c>
      <c r="D53" s="30">
        <v>2491.394238</v>
      </c>
      <c r="E53" s="30">
        <v>2267.355564</v>
      </c>
      <c r="F53" s="30">
        <v>2494.035918</v>
      </c>
      <c r="G53" s="30">
        <v>2427.11748</v>
      </c>
      <c r="H53" s="30">
        <v>2513.457918</v>
      </c>
      <c r="I53" s="30">
        <v>2448.23364</v>
      </c>
      <c r="J53" s="30">
        <v>2509.132518</v>
      </c>
      <c r="K53" s="30">
        <v>2511.525078</v>
      </c>
      <c r="L53" s="30">
        <v>2437.19748</v>
      </c>
      <c r="M53" s="30">
        <v>2504.244798</v>
      </c>
      <c r="N53" s="30">
        <v>2431.42272</v>
      </c>
      <c r="O53" s="30">
        <v>2498.395518</v>
      </c>
    </row>
    <row r="54" spans="1:15" ht="16.5">
      <c r="A54" s="40"/>
      <c r="B54" s="27" t="s">
        <v>35</v>
      </c>
      <c r="C54" s="32">
        <f t="shared" si="13"/>
        <v>1117806.5452319998</v>
      </c>
      <c r="D54" s="30">
        <f aca="true" t="shared" si="15" ref="D54:O54">SUM(D55:D59)</f>
        <v>94969.591632</v>
      </c>
      <c r="E54" s="30">
        <f t="shared" si="15"/>
        <v>85913.83972799999</v>
      </c>
      <c r="F54" s="30">
        <f t="shared" si="15"/>
        <v>94872.054672</v>
      </c>
      <c r="G54" s="30">
        <f t="shared" si="15"/>
        <v>91863.864864</v>
      </c>
      <c r="H54" s="30">
        <f t="shared" si="15"/>
        <v>94879.441152</v>
      </c>
      <c r="I54" s="30">
        <f t="shared" si="15"/>
        <v>91861.834464</v>
      </c>
      <c r="J54" s="30">
        <f t="shared" si="15"/>
        <v>94874.91084000001</v>
      </c>
      <c r="K54" s="30">
        <f t="shared" si="15"/>
        <v>94878.020592</v>
      </c>
      <c r="L54" s="30">
        <f t="shared" si="15"/>
        <v>91865.258064</v>
      </c>
      <c r="M54" s="30">
        <f t="shared" si="15"/>
        <v>94880.125152</v>
      </c>
      <c r="N54" s="30">
        <f t="shared" si="15"/>
        <v>91964.070864</v>
      </c>
      <c r="O54" s="30">
        <f t="shared" si="15"/>
        <v>94983.53320800001</v>
      </c>
    </row>
    <row r="55" spans="1:15" ht="16.5">
      <c r="A55" s="40"/>
      <c r="B55" s="27" t="s">
        <v>7</v>
      </c>
      <c r="C55" s="32">
        <f t="shared" si="13"/>
        <v>6642.145079999999</v>
      </c>
      <c r="D55" s="30">
        <v>621.045</v>
      </c>
      <c r="E55" s="30">
        <v>573.22368</v>
      </c>
      <c r="F55" s="30">
        <v>531.24372</v>
      </c>
      <c r="G55" s="30">
        <v>514.5444</v>
      </c>
      <c r="H55" s="30">
        <v>531.333</v>
      </c>
      <c r="I55" s="30">
        <v>514.3716</v>
      </c>
      <c r="J55" s="30">
        <v>531.60084</v>
      </c>
      <c r="K55" s="30">
        <v>531.60084</v>
      </c>
      <c r="L55" s="30">
        <v>514.3716</v>
      </c>
      <c r="M55" s="30">
        <v>531.333</v>
      </c>
      <c r="N55" s="30">
        <v>613.4724</v>
      </c>
      <c r="O55" s="30">
        <v>634.005</v>
      </c>
    </row>
    <row r="56" spans="1:15" ht="16.5">
      <c r="A56" s="40" t="s">
        <v>38</v>
      </c>
      <c r="B56" s="27" t="s">
        <v>8</v>
      </c>
      <c r="C56" s="32">
        <f t="shared" si="13"/>
        <v>1063729.790568</v>
      </c>
      <c r="D56" s="30">
        <v>90343.44072</v>
      </c>
      <c r="E56" s="30">
        <v>81603.99324</v>
      </c>
      <c r="F56" s="30">
        <v>90343.44072</v>
      </c>
      <c r="G56" s="30">
        <v>87430.87044</v>
      </c>
      <c r="H56" s="30">
        <v>90343.42992</v>
      </c>
      <c r="I56" s="30">
        <v>87430.87044</v>
      </c>
      <c r="J56" s="30">
        <v>90341.692848</v>
      </c>
      <c r="K56" s="30">
        <v>90343.42992</v>
      </c>
      <c r="L56" s="30">
        <v>87430.87044</v>
      </c>
      <c r="M56" s="30">
        <v>90343.44072</v>
      </c>
      <c r="N56" s="30">
        <v>87430.87044</v>
      </c>
      <c r="O56" s="30">
        <v>90343.44072</v>
      </c>
    </row>
    <row r="57" spans="1:15" ht="16.5">
      <c r="A57" s="40"/>
      <c r="B57" s="27" t="s">
        <v>9</v>
      </c>
      <c r="C57" s="32">
        <f t="shared" si="13"/>
        <v>0</v>
      </c>
      <c r="D57" s="30">
        <v>0</v>
      </c>
      <c r="E57" s="30">
        <v>0</v>
      </c>
      <c r="F57" s="30">
        <v>0</v>
      </c>
      <c r="G57" s="30">
        <v>0</v>
      </c>
      <c r="H57" s="30">
        <v>0</v>
      </c>
      <c r="I57" s="30">
        <v>0</v>
      </c>
      <c r="J57" s="30">
        <v>0</v>
      </c>
      <c r="K57" s="30">
        <v>0</v>
      </c>
      <c r="L57" s="30">
        <v>0</v>
      </c>
      <c r="M57" s="30">
        <v>0</v>
      </c>
      <c r="N57" s="30">
        <v>0</v>
      </c>
      <c r="O57" s="30">
        <v>0</v>
      </c>
    </row>
    <row r="58" spans="1:15" ht="16.5">
      <c r="A58" s="40"/>
      <c r="B58" s="27" t="s">
        <v>10</v>
      </c>
      <c r="C58" s="32">
        <f t="shared" si="13"/>
        <v>41082.343128</v>
      </c>
      <c r="D58" s="30">
        <v>3464.100504</v>
      </c>
      <c r="E58" s="30">
        <v>3243.373344</v>
      </c>
      <c r="F58" s="30">
        <v>3466.588824</v>
      </c>
      <c r="G58" s="30">
        <v>3393.944784</v>
      </c>
      <c r="H58" s="30">
        <v>3465.552024</v>
      </c>
      <c r="I58" s="30">
        <v>3393.599184</v>
      </c>
      <c r="J58" s="30">
        <v>3466.588824</v>
      </c>
      <c r="K58" s="30">
        <v>3466.146024</v>
      </c>
      <c r="L58" s="30">
        <v>3395.078784</v>
      </c>
      <c r="M58" s="30">
        <v>3466.146024</v>
      </c>
      <c r="N58" s="30">
        <v>3395.078784</v>
      </c>
      <c r="O58" s="30">
        <v>3466.146024</v>
      </c>
    </row>
    <row r="59" spans="1:15" ht="16.5">
      <c r="A59" s="41"/>
      <c r="B59" s="28" t="s">
        <v>11</v>
      </c>
      <c r="C59" s="32">
        <f t="shared" si="13"/>
        <v>6352.266455999999</v>
      </c>
      <c r="D59" s="30">
        <v>541.005408</v>
      </c>
      <c r="E59" s="30">
        <v>493.249464</v>
      </c>
      <c r="F59" s="30">
        <v>530.781408</v>
      </c>
      <c r="G59" s="30">
        <v>524.50524</v>
      </c>
      <c r="H59" s="30">
        <v>539.126208</v>
      </c>
      <c r="I59" s="30">
        <v>522.99324</v>
      </c>
      <c r="J59" s="30">
        <v>535.028328</v>
      </c>
      <c r="K59" s="30">
        <v>536.843808</v>
      </c>
      <c r="L59" s="30">
        <v>524.93724</v>
      </c>
      <c r="M59" s="30">
        <v>539.205408</v>
      </c>
      <c r="N59" s="30">
        <v>524.64924</v>
      </c>
      <c r="O59" s="30">
        <v>539.941464</v>
      </c>
    </row>
    <row r="60" spans="1:15" ht="16.5">
      <c r="A60" s="40"/>
      <c r="B60" s="29" t="s">
        <v>35</v>
      </c>
      <c r="C60" s="32">
        <f t="shared" si="13"/>
        <v>83385.28557000001</v>
      </c>
      <c r="D60" s="30">
        <f aca="true" t="shared" si="16" ref="D60:O60">SUM(D61:D65)</f>
        <v>7076.76381</v>
      </c>
      <c r="E60" s="30">
        <f t="shared" si="16"/>
        <v>6419.44548</v>
      </c>
      <c r="F60" s="30">
        <f t="shared" si="16"/>
        <v>7068.17241</v>
      </c>
      <c r="G60" s="30">
        <f t="shared" si="16"/>
        <v>6853.281299999999</v>
      </c>
      <c r="H60" s="30">
        <f t="shared" si="16"/>
        <v>7067.52315</v>
      </c>
      <c r="I60" s="30">
        <f t="shared" si="16"/>
        <v>6862.8555</v>
      </c>
      <c r="J60" s="30">
        <f t="shared" si="16"/>
        <v>7080.069149999999</v>
      </c>
      <c r="K60" s="30">
        <f t="shared" si="16"/>
        <v>7084.02915</v>
      </c>
      <c r="L60" s="30">
        <f t="shared" si="16"/>
        <v>6868.9628999999995</v>
      </c>
      <c r="M60" s="30">
        <f t="shared" si="16"/>
        <v>7067.31561</v>
      </c>
      <c r="N60" s="30">
        <f t="shared" si="16"/>
        <v>6861.8889</v>
      </c>
      <c r="O60" s="30">
        <f t="shared" si="16"/>
        <v>7074.978209999999</v>
      </c>
    </row>
    <row r="61" spans="1:15" ht="16.5">
      <c r="A61" s="40"/>
      <c r="B61" s="27" t="s">
        <v>7</v>
      </c>
      <c r="C61" s="32">
        <f t="shared" si="13"/>
        <v>19465.8399</v>
      </c>
      <c r="D61" s="30">
        <v>1652.70258</v>
      </c>
      <c r="E61" s="30">
        <v>1494.01224</v>
      </c>
      <c r="F61" s="30">
        <v>1652.70258</v>
      </c>
      <c r="G61" s="30">
        <v>1600.7274</v>
      </c>
      <c r="H61" s="30">
        <v>1652.70258</v>
      </c>
      <c r="I61" s="30">
        <v>1600.7274</v>
      </c>
      <c r="J61" s="30">
        <v>1652.70258</v>
      </c>
      <c r="K61" s="30">
        <v>1652.70258</v>
      </c>
      <c r="L61" s="30">
        <v>1600.7274</v>
      </c>
      <c r="M61" s="30">
        <v>1652.70258</v>
      </c>
      <c r="N61" s="30">
        <v>1600.7274</v>
      </c>
      <c r="O61" s="30">
        <v>1652.70258</v>
      </c>
    </row>
    <row r="62" spans="1:15" ht="16.5">
      <c r="A62" s="40" t="s">
        <v>39</v>
      </c>
      <c r="B62" s="27" t="s">
        <v>8</v>
      </c>
      <c r="C62" s="32">
        <f t="shared" si="13"/>
        <v>36197.33418</v>
      </c>
      <c r="D62" s="30">
        <v>3074.214744</v>
      </c>
      <c r="E62" s="30">
        <v>2788.572672</v>
      </c>
      <c r="F62" s="30">
        <v>3065.320944</v>
      </c>
      <c r="G62" s="30">
        <v>2967.67872</v>
      </c>
      <c r="H62" s="30">
        <v>3064.671684</v>
      </c>
      <c r="I62" s="30">
        <v>2977.25292</v>
      </c>
      <c r="J62" s="30">
        <v>3080.997684</v>
      </c>
      <c r="K62" s="30">
        <v>3081.177684</v>
      </c>
      <c r="L62" s="30">
        <v>2983.66272</v>
      </c>
      <c r="M62" s="30">
        <v>3064.766544</v>
      </c>
      <c r="N62" s="30">
        <v>2976.58872</v>
      </c>
      <c r="O62" s="30">
        <v>3072.429144</v>
      </c>
    </row>
    <row r="63" spans="1:15" ht="16.5">
      <c r="A63" s="40"/>
      <c r="B63" s="27" t="s">
        <v>9</v>
      </c>
      <c r="C63" s="32">
        <f t="shared" si="13"/>
        <v>0</v>
      </c>
      <c r="D63" s="30">
        <v>0</v>
      </c>
      <c r="E63" s="30">
        <v>0</v>
      </c>
      <c r="F63" s="30">
        <v>0</v>
      </c>
      <c r="G63" s="30">
        <v>0</v>
      </c>
      <c r="H63" s="30">
        <v>0</v>
      </c>
      <c r="I63" s="30">
        <v>0</v>
      </c>
      <c r="J63" s="30">
        <v>0</v>
      </c>
      <c r="K63" s="30">
        <v>0</v>
      </c>
      <c r="L63" s="30">
        <v>0</v>
      </c>
      <c r="M63" s="30">
        <v>0</v>
      </c>
      <c r="N63" s="30">
        <v>0</v>
      </c>
      <c r="O63" s="30">
        <v>0</v>
      </c>
    </row>
    <row r="64" spans="1:15" ht="16.5">
      <c r="A64" s="40"/>
      <c r="B64" s="27" t="s">
        <v>10</v>
      </c>
      <c r="C64" s="32">
        <f t="shared" si="13"/>
        <v>26309.890799999997</v>
      </c>
      <c r="D64" s="30">
        <v>2230.0308</v>
      </c>
      <c r="E64" s="30">
        <v>2028.0024</v>
      </c>
      <c r="F64" s="30">
        <v>2230.3332</v>
      </c>
      <c r="G64" s="30">
        <v>2168.712</v>
      </c>
      <c r="H64" s="30">
        <v>2230.3332</v>
      </c>
      <c r="I64" s="30">
        <v>2168.712</v>
      </c>
      <c r="J64" s="30">
        <v>2226.5532</v>
      </c>
      <c r="K64" s="30">
        <v>2230.3332</v>
      </c>
      <c r="L64" s="30">
        <v>2168.4096</v>
      </c>
      <c r="M64" s="30">
        <v>2230.0308</v>
      </c>
      <c r="N64" s="30">
        <v>2168.4096</v>
      </c>
      <c r="O64" s="30">
        <v>2230.0308</v>
      </c>
    </row>
    <row r="65" spans="1:15" ht="16.5">
      <c r="A65" s="41"/>
      <c r="B65" s="28" t="s">
        <v>11</v>
      </c>
      <c r="C65" s="32">
        <f t="shared" si="13"/>
        <v>1412.2206899999999</v>
      </c>
      <c r="D65" s="30">
        <v>119.815686</v>
      </c>
      <c r="E65" s="30">
        <v>108.858168</v>
      </c>
      <c r="F65" s="30">
        <v>119.815686</v>
      </c>
      <c r="G65" s="30">
        <v>116.16318</v>
      </c>
      <c r="H65" s="30">
        <v>119.815686</v>
      </c>
      <c r="I65" s="30">
        <v>116.16318</v>
      </c>
      <c r="J65" s="30">
        <v>119.815686</v>
      </c>
      <c r="K65" s="30">
        <v>119.815686</v>
      </c>
      <c r="L65" s="30">
        <v>116.16318</v>
      </c>
      <c r="M65" s="30">
        <v>119.815686</v>
      </c>
      <c r="N65" s="30">
        <v>116.16318</v>
      </c>
      <c r="O65" s="30">
        <v>119.815686</v>
      </c>
    </row>
    <row r="66" spans="1:15" ht="16.5">
      <c r="A66" s="40"/>
      <c r="B66" s="27" t="s">
        <v>35</v>
      </c>
      <c r="C66" s="32">
        <f t="shared" si="13"/>
        <v>224028.50832000002</v>
      </c>
      <c r="D66" s="30">
        <f aca="true" t="shared" si="17" ref="D66:O66">SUM(D67:D71)</f>
        <v>18895.219416</v>
      </c>
      <c r="E66" s="30">
        <f t="shared" si="17"/>
        <v>17070.271488000002</v>
      </c>
      <c r="F66" s="30">
        <f t="shared" si="17"/>
        <v>19411.675416</v>
      </c>
      <c r="G66" s="30">
        <f t="shared" si="17"/>
        <v>18796.88808</v>
      </c>
      <c r="H66" s="30">
        <f t="shared" si="17"/>
        <v>19411.675416</v>
      </c>
      <c r="I66" s="30">
        <f t="shared" si="17"/>
        <v>18295.76808</v>
      </c>
      <c r="J66" s="30">
        <f t="shared" si="17"/>
        <v>18890.643816</v>
      </c>
      <c r="K66" s="30">
        <f t="shared" si="17"/>
        <v>18893.851415999998</v>
      </c>
      <c r="L66" s="30">
        <f t="shared" si="17"/>
        <v>18295.76808</v>
      </c>
      <c r="M66" s="30">
        <f t="shared" si="17"/>
        <v>18893.851415999998</v>
      </c>
      <c r="N66" s="30">
        <f t="shared" si="17"/>
        <v>18295.76808</v>
      </c>
      <c r="O66" s="30">
        <f t="shared" si="17"/>
        <v>18877.127615999998</v>
      </c>
    </row>
    <row r="67" spans="1:15" ht="16.5">
      <c r="A67" s="40"/>
      <c r="B67" s="27" t="s">
        <v>7</v>
      </c>
      <c r="C67" s="32">
        <f t="shared" si="13"/>
        <v>113378.14332</v>
      </c>
      <c r="D67" s="30">
        <v>9628.033608</v>
      </c>
      <c r="E67" s="30">
        <v>8699.279904</v>
      </c>
      <c r="F67" s="30">
        <v>9628.033608</v>
      </c>
      <c r="G67" s="30">
        <v>9320.65704</v>
      </c>
      <c r="H67" s="30">
        <v>9628.033608</v>
      </c>
      <c r="I67" s="30">
        <v>9320.65704</v>
      </c>
      <c r="J67" s="30">
        <v>9628.033608</v>
      </c>
      <c r="K67" s="30">
        <v>9628.033608</v>
      </c>
      <c r="L67" s="30">
        <v>9320.65704</v>
      </c>
      <c r="M67" s="30">
        <v>9628.033608</v>
      </c>
      <c r="N67" s="30">
        <v>9320.65704</v>
      </c>
      <c r="O67" s="30">
        <v>9628.033608</v>
      </c>
    </row>
    <row r="68" spans="1:15" ht="16.5">
      <c r="A68" s="40" t="s">
        <v>40</v>
      </c>
      <c r="B68" s="27" t="s">
        <v>8</v>
      </c>
      <c r="C68" s="32">
        <f t="shared" si="13"/>
        <v>66202.08480000001</v>
      </c>
      <c r="D68" s="30">
        <v>5623.97508</v>
      </c>
      <c r="E68" s="30">
        <v>5079.98304</v>
      </c>
      <c r="F68" s="30">
        <v>5623.97508</v>
      </c>
      <c r="G68" s="30">
        <v>5442.8364</v>
      </c>
      <c r="H68" s="30">
        <v>5623.97508</v>
      </c>
      <c r="I68" s="30">
        <v>5442.8364</v>
      </c>
      <c r="J68" s="30">
        <v>5623.62948</v>
      </c>
      <c r="K68" s="30">
        <v>5623.97508</v>
      </c>
      <c r="L68" s="30">
        <v>5442.8364</v>
      </c>
      <c r="M68" s="30">
        <v>5623.97508</v>
      </c>
      <c r="N68" s="30">
        <v>5442.8364</v>
      </c>
      <c r="O68" s="30">
        <v>5607.25128</v>
      </c>
    </row>
    <row r="69" spans="1:15" ht="16.5">
      <c r="A69" s="40"/>
      <c r="B69" s="27" t="s">
        <v>9</v>
      </c>
      <c r="C69" s="32">
        <f t="shared" si="13"/>
        <v>0</v>
      </c>
      <c r="D69" s="30">
        <v>0</v>
      </c>
      <c r="E69" s="30">
        <v>0</v>
      </c>
      <c r="F69" s="30">
        <v>0</v>
      </c>
      <c r="G69" s="30">
        <v>0</v>
      </c>
      <c r="H69" s="30">
        <v>0</v>
      </c>
      <c r="I69" s="30">
        <v>0</v>
      </c>
      <c r="J69" s="30">
        <v>0</v>
      </c>
      <c r="K69" s="30">
        <v>0</v>
      </c>
      <c r="L69" s="30">
        <v>0</v>
      </c>
      <c r="M69" s="30">
        <v>0</v>
      </c>
      <c r="N69" s="30">
        <v>0</v>
      </c>
      <c r="O69" s="30">
        <v>0</v>
      </c>
    </row>
    <row r="70" spans="1:15" ht="16.5">
      <c r="A70" s="40"/>
      <c r="B70" s="27" t="s">
        <v>10</v>
      </c>
      <c r="C70" s="32">
        <f t="shared" si="13"/>
        <v>38058.35076</v>
      </c>
      <c r="D70" s="30">
        <v>3100.504392</v>
      </c>
      <c r="E70" s="30">
        <v>2800.822176</v>
      </c>
      <c r="F70" s="30">
        <v>3616.960392</v>
      </c>
      <c r="G70" s="30">
        <v>3508.19496</v>
      </c>
      <c r="H70" s="30">
        <v>3616.960392</v>
      </c>
      <c r="I70" s="30">
        <v>3007.07496</v>
      </c>
      <c r="J70" s="30">
        <v>3096.274392</v>
      </c>
      <c r="K70" s="30">
        <v>3099.136392</v>
      </c>
      <c r="L70" s="30">
        <v>3007.07496</v>
      </c>
      <c r="M70" s="30">
        <v>3099.136392</v>
      </c>
      <c r="N70" s="30">
        <v>3007.07496</v>
      </c>
      <c r="O70" s="30">
        <v>3099.136392</v>
      </c>
    </row>
    <row r="71" spans="1:15" ht="16.5">
      <c r="A71" s="41"/>
      <c r="B71" s="28" t="s">
        <v>11</v>
      </c>
      <c r="C71" s="32">
        <f t="shared" si="13"/>
        <v>6389.92944</v>
      </c>
      <c r="D71" s="30">
        <v>542.706336</v>
      </c>
      <c r="E71" s="30">
        <v>490.186368</v>
      </c>
      <c r="F71" s="30">
        <v>542.706336</v>
      </c>
      <c r="G71" s="30">
        <v>525.19968</v>
      </c>
      <c r="H71" s="30">
        <v>542.706336</v>
      </c>
      <c r="I71" s="30">
        <v>525.19968</v>
      </c>
      <c r="J71" s="30">
        <v>542.706336</v>
      </c>
      <c r="K71" s="30">
        <v>542.706336</v>
      </c>
      <c r="L71" s="30">
        <v>525.19968</v>
      </c>
      <c r="M71" s="30">
        <v>542.706336</v>
      </c>
      <c r="N71" s="30">
        <v>525.19968</v>
      </c>
      <c r="O71" s="30">
        <v>542.706336</v>
      </c>
    </row>
    <row r="72" spans="1:15" ht="16.5">
      <c r="A72" s="40"/>
      <c r="B72" s="29" t="s">
        <v>35</v>
      </c>
      <c r="C72" s="32">
        <f t="shared" si="13"/>
        <v>212163.1817616</v>
      </c>
      <c r="D72" s="30">
        <f aca="true" t="shared" si="18" ref="D72:O72">SUM(D73:D77)</f>
        <v>18203.3874</v>
      </c>
      <c r="E72" s="30">
        <f t="shared" si="18"/>
        <v>16426.70064</v>
      </c>
      <c r="F72" s="30">
        <f t="shared" si="18"/>
        <v>18233.332199999997</v>
      </c>
      <c r="G72" s="30">
        <f t="shared" si="18"/>
        <v>17594.348400000003</v>
      </c>
      <c r="H72" s="30">
        <f t="shared" si="18"/>
        <v>17894.553480000002</v>
      </c>
      <c r="I72" s="30">
        <f t="shared" si="18"/>
        <v>17329.554</v>
      </c>
      <c r="J72" s="30">
        <f t="shared" si="18"/>
        <v>17896.0891536</v>
      </c>
      <c r="K72" s="30">
        <f t="shared" si="18"/>
        <v>17863.657560000003</v>
      </c>
      <c r="L72" s="30">
        <f t="shared" si="18"/>
        <v>17342.118000000002</v>
      </c>
      <c r="M72" s="30">
        <f t="shared" si="18"/>
        <v>17907.08148</v>
      </c>
      <c r="N72" s="30">
        <f t="shared" si="18"/>
        <v>17326.494</v>
      </c>
      <c r="O72" s="30">
        <f t="shared" si="18"/>
        <v>18145.865448</v>
      </c>
    </row>
    <row r="73" spans="1:15" ht="16.5">
      <c r="A73" s="40"/>
      <c r="B73" s="27" t="s">
        <v>7</v>
      </c>
      <c r="C73" s="32">
        <f t="shared" si="13"/>
        <v>66319.04995199999</v>
      </c>
      <c r="D73" s="30">
        <v>5785.5532608</v>
      </c>
      <c r="E73" s="30">
        <v>5225.9675904</v>
      </c>
      <c r="F73" s="30">
        <v>5827.7380608</v>
      </c>
      <c r="G73" s="30">
        <v>5599.024704</v>
      </c>
      <c r="H73" s="30">
        <v>5518.9185408</v>
      </c>
      <c r="I73" s="30">
        <v>5340.991104</v>
      </c>
      <c r="J73" s="30">
        <v>5518.8321408</v>
      </c>
      <c r="K73" s="30">
        <v>5518.9185408</v>
      </c>
      <c r="L73" s="30">
        <v>5340.991104</v>
      </c>
      <c r="M73" s="30">
        <v>5518.9185408</v>
      </c>
      <c r="N73" s="30">
        <v>5340.991104</v>
      </c>
      <c r="O73" s="30">
        <v>5782.2052608</v>
      </c>
    </row>
    <row r="74" spans="1:15" ht="16.5">
      <c r="A74" s="40" t="s">
        <v>41</v>
      </c>
      <c r="B74" s="27" t="s">
        <v>8</v>
      </c>
      <c r="C74" s="32">
        <f t="shared" si="13"/>
        <v>116312.02779600001</v>
      </c>
      <c r="D74" s="30">
        <v>9913.0376232</v>
      </c>
      <c r="E74" s="30">
        <v>8936.9332416</v>
      </c>
      <c r="F74" s="30">
        <v>9900.7976232</v>
      </c>
      <c r="G74" s="30">
        <v>9568.346616</v>
      </c>
      <c r="H74" s="30">
        <v>9866.8712232</v>
      </c>
      <c r="I74" s="30">
        <v>9557.517816</v>
      </c>
      <c r="J74" s="30">
        <v>9867.3244632</v>
      </c>
      <c r="K74" s="30">
        <v>9833.3854632</v>
      </c>
      <c r="L74" s="30">
        <v>9569.541816</v>
      </c>
      <c r="M74" s="30">
        <v>9879.5576232</v>
      </c>
      <c r="N74" s="30">
        <v>9558.957816</v>
      </c>
      <c r="O74" s="30">
        <v>9859.7564712</v>
      </c>
    </row>
    <row r="75" spans="1:15" ht="16.5">
      <c r="A75" s="40"/>
      <c r="B75" s="27" t="s">
        <v>9</v>
      </c>
      <c r="C75" s="32">
        <f t="shared" si="13"/>
        <v>0</v>
      </c>
      <c r="D75" s="30">
        <v>0</v>
      </c>
      <c r="E75" s="30">
        <v>0</v>
      </c>
      <c r="F75" s="30">
        <v>0</v>
      </c>
      <c r="G75" s="30">
        <v>0</v>
      </c>
      <c r="H75" s="30">
        <v>0</v>
      </c>
      <c r="I75" s="30">
        <v>0</v>
      </c>
      <c r="J75" s="30">
        <v>0</v>
      </c>
      <c r="K75" s="30">
        <v>0</v>
      </c>
      <c r="L75" s="30">
        <v>0</v>
      </c>
      <c r="M75" s="30">
        <v>0</v>
      </c>
      <c r="N75" s="30">
        <v>0</v>
      </c>
      <c r="O75" s="30">
        <v>0</v>
      </c>
    </row>
    <row r="76" spans="1:15" ht="16.5">
      <c r="A76" s="40"/>
      <c r="B76" s="27" t="s">
        <v>10</v>
      </c>
      <c r="C76" s="32">
        <f t="shared" si="13"/>
        <v>13276.421424</v>
      </c>
      <c r="D76" s="30">
        <v>1126.1686176</v>
      </c>
      <c r="E76" s="30">
        <v>1016.8236288</v>
      </c>
      <c r="F76" s="30">
        <v>1126.1686176</v>
      </c>
      <c r="G76" s="30">
        <v>1091.109888</v>
      </c>
      <c r="H76" s="30">
        <v>1127.8894176</v>
      </c>
      <c r="I76" s="30">
        <v>1092.081888</v>
      </c>
      <c r="J76" s="30">
        <v>1128.4877376</v>
      </c>
      <c r="K76" s="30">
        <v>1129.1818176</v>
      </c>
      <c r="L76" s="30">
        <v>1093.053888</v>
      </c>
      <c r="M76" s="30">
        <v>1128.1774176</v>
      </c>
      <c r="N76" s="30">
        <v>1091.109888</v>
      </c>
      <c r="O76" s="30">
        <v>1126.1686176</v>
      </c>
    </row>
    <row r="77" spans="1:15" ht="16.5">
      <c r="A77" s="41"/>
      <c r="B77" s="28" t="s">
        <v>11</v>
      </c>
      <c r="C77" s="33">
        <f t="shared" si="13"/>
        <v>16255.682589600001</v>
      </c>
      <c r="D77" s="16">
        <v>1378.6278984</v>
      </c>
      <c r="E77" s="16">
        <v>1246.9761792</v>
      </c>
      <c r="F77" s="16">
        <v>1378.6278984</v>
      </c>
      <c r="G77" s="16">
        <v>1335.867192</v>
      </c>
      <c r="H77" s="16">
        <v>1380.8742984</v>
      </c>
      <c r="I77" s="16">
        <v>1338.963192</v>
      </c>
      <c r="J77" s="16">
        <v>1381.444812</v>
      </c>
      <c r="K77" s="16">
        <v>1382.1717384</v>
      </c>
      <c r="L77" s="16">
        <v>1338.531192</v>
      </c>
      <c r="M77" s="16">
        <v>1380.4278984</v>
      </c>
      <c r="N77" s="16">
        <v>1335.435192</v>
      </c>
      <c r="O77" s="16">
        <v>1377.7350984</v>
      </c>
    </row>
    <row r="78" spans="1:15" ht="16.5">
      <c r="A78" s="40"/>
      <c r="B78" s="29" t="s">
        <v>35</v>
      </c>
      <c r="C78" s="32">
        <f t="shared" si="13"/>
        <v>1272293.49528</v>
      </c>
      <c r="D78" s="30">
        <f aca="true" t="shared" si="19" ref="D78:O78">SUM(D79:D83)</f>
        <v>107846.094816</v>
      </c>
      <c r="E78" s="30">
        <f t="shared" si="19"/>
        <v>97912.571328</v>
      </c>
      <c r="F78" s="30">
        <f t="shared" si="19"/>
        <v>108215.04441599999</v>
      </c>
      <c r="G78" s="30">
        <f t="shared" si="19"/>
        <v>105151.15728000001</v>
      </c>
      <c r="H78" s="30">
        <f t="shared" si="19"/>
        <v>108214.39641599999</v>
      </c>
      <c r="I78" s="30">
        <f t="shared" si="19"/>
        <v>105056.54928</v>
      </c>
      <c r="J78" s="30">
        <f t="shared" si="19"/>
        <v>107717.323536</v>
      </c>
      <c r="K78" s="30">
        <f t="shared" si="19"/>
        <v>107664.827616</v>
      </c>
      <c r="L78" s="30">
        <f t="shared" si="19"/>
        <v>104711.16527999999</v>
      </c>
      <c r="M78" s="30">
        <f t="shared" si="19"/>
        <v>107804.774016</v>
      </c>
      <c r="N78" s="30">
        <f t="shared" si="19"/>
        <v>104479.39728</v>
      </c>
      <c r="O78" s="30">
        <f t="shared" si="19"/>
        <v>107520.194016</v>
      </c>
    </row>
    <row r="79" spans="1:15" ht="16.5">
      <c r="A79" s="40"/>
      <c r="B79" s="27" t="s">
        <v>7</v>
      </c>
      <c r="C79" s="32">
        <f t="shared" si="13"/>
        <v>192580.62480000002</v>
      </c>
      <c r="D79" s="30">
        <v>16340.46768</v>
      </c>
      <c r="E79" s="30">
        <v>14794.09344</v>
      </c>
      <c r="F79" s="30">
        <v>16340.46768</v>
      </c>
      <c r="G79" s="30">
        <v>15850.8144</v>
      </c>
      <c r="H79" s="30">
        <v>16340.46768</v>
      </c>
      <c r="I79" s="30">
        <v>15850.8144</v>
      </c>
      <c r="J79" s="30">
        <v>16340.46768</v>
      </c>
      <c r="K79" s="30">
        <v>16340.46768</v>
      </c>
      <c r="L79" s="30">
        <v>15850.8144</v>
      </c>
      <c r="M79" s="30">
        <v>16340.46768</v>
      </c>
      <c r="N79" s="30">
        <v>15850.8144</v>
      </c>
      <c r="O79" s="30">
        <v>16340.46768</v>
      </c>
    </row>
    <row r="80" spans="1:15" ht="16.5">
      <c r="A80" s="40" t="s">
        <v>42</v>
      </c>
      <c r="B80" s="27" t="s">
        <v>8</v>
      </c>
      <c r="C80" s="32">
        <f t="shared" si="13"/>
        <v>1009169.49996</v>
      </c>
      <c r="D80" s="30">
        <v>85528.7406</v>
      </c>
      <c r="E80" s="30">
        <v>77687.77104</v>
      </c>
      <c r="F80" s="30">
        <v>85897.6902</v>
      </c>
      <c r="G80" s="30">
        <v>83481.7284</v>
      </c>
      <c r="H80" s="30">
        <v>85897.0422</v>
      </c>
      <c r="I80" s="30">
        <v>83387.1204</v>
      </c>
      <c r="J80" s="30">
        <v>85399.96932</v>
      </c>
      <c r="K80" s="30">
        <v>85347.4734</v>
      </c>
      <c r="L80" s="30">
        <v>83041.7364</v>
      </c>
      <c r="M80" s="30">
        <v>85487.4198</v>
      </c>
      <c r="N80" s="30">
        <v>82809.9684</v>
      </c>
      <c r="O80" s="30">
        <v>85202.8398</v>
      </c>
    </row>
    <row r="81" spans="1:15" ht="16.5">
      <c r="A81" s="40"/>
      <c r="B81" s="27" t="s">
        <v>9</v>
      </c>
      <c r="C81" s="32">
        <f t="shared" si="13"/>
        <v>0</v>
      </c>
      <c r="D81" s="30">
        <v>0</v>
      </c>
      <c r="E81" s="30">
        <v>0</v>
      </c>
      <c r="F81" s="30">
        <v>0</v>
      </c>
      <c r="G81" s="30">
        <v>0</v>
      </c>
      <c r="H81" s="30">
        <v>0</v>
      </c>
      <c r="I81" s="30">
        <v>0</v>
      </c>
      <c r="J81" s="30">
        <v>0</v>
      </c>
      <c r="K81" s="30">
        <v>0</v>
      </c>
      <c r="L81" s="30">
        <v>0</v>
      </c>
      <c r="M81" s="30">
        <v>0</v>
      </c>
      <c r="N81" s="30">
        <v>0</v>
      </c>
      <c r="O81" s="30">
        <v>0</v>
      </c>
    </row>
    <row r="82" spans="1:15" ht="16.5">
      <c r="A82" s="40"/>
      <c r="B82" s="27" t="s">
        <v>10</v>
      </c>
      <c r="C82" s="32">
        <f t="shared" si="13"/>
        <v>66464.45172000001</v>
      </c>
      <c r="D82" s="30">
        <v>5630.457816</v>
      </c>
      <c r="E82" s="30">
        <v>5117.803488</v>
      </c>
      <c r="F82" s="30">
        <v>5630.457816</v>
      </c>
      <c r="G82" s="30">
        <v>5483.36088</v>
      </c>
      <c r="H82" s="30">
        <v>5630.457816</v>
      </c>
      <c r="I82" s="30">
        <v>5483.36088</v>
      </c>
      <c r="J82" s="30">
        <v>5630.457816</v>
      </c>
      <c r="K82" s="30">
        <v>5630.457816</v>
      </c>
      <c r="L82" s="30">
        <v>5483.36088</v>
      </c>
      <c r="M82" s="30">
        <v>5630.457816</v>
      </c>
      <c r="N82" s="30">
        <v>5483.36088</v>
      </c>
      <c r="O82" s="30">
        <v>5630.457816</v>
      </c>
    </row>
    <row r="83" spans="1:15" ht="16.5">
      <c r="A83" s="41"/>
      <c r="B83" s="28" t="s">
        <v>11</v>
      </c>
      <c r="C83" s="32">
        <f t="shared" si="13"/>
        <v>4078.9187999999995</v>
      </c>
      <c r="D83" s="30">
        <v>346.42872</v>
      </c>
      <c r="E83" s="30">
        <v>312.90336</v>
      </c>
      <c r="F83" s="30">
        <v>346.42872</v>
      </c>
      <c r="G83" s="30">
        <v>335.2536</v>
      </c>
      <c r="H83" s="30">
        <v>346.42872</v>
      </c>
      <c r="I83" s="30">
        <v>335.2536</v>
      </c>
      <c r="J83" s="30">
        <v>346.42872</v>
      </c>
      <c r="K83" s="30">
        <v>346.42872</v>
      </c>
      <c r="L83" s="30">
        <v>335.2536</v>
      </c>
      <c r="M83" s="30">
        <v>346.42872</v>
      </c>
      <c r="N83" s="30">
        <v>335.2536</v>
      </c>
      <c r="O83" s="30">
        <v>346.42872</v>
      </c>
    </row>
    <row r="84" spans="1:15" ht="16.5">
      <c r="A84" s="40"/>
      <c r="B84" s="29" t="s">
        <v>35</v>
      </c>
      <c r="C84" s="32">
        <f t="shared" si="13"/>
        <v>307090.627308</v>
      </c>
      <c r="D84" s="30">
        <f aca="true" t="shared" si="20" ref="D84:O84">SUM(D85:D89)</f>
        <v>26289.8820072</v>
      </c>
      <c r="E84" s="30">
        <f t="shared" si="20"/>
        <v>23795.9207136</v>
      </c>
      <c r="F84" s="30">
        <f t="shared" si="20"/>
        <v>26326.2524472</v>
      </c>
      <c r="G84" s="30">
        <f t="shared" si="20"/>
        <v>25456.263335999996</v>
      </c>
      <c r="H84" s="30">
        <f t="shared" si="20"/>
        <v>26282.4048072</v>
      </c>
      <c r="I84" s="30">
        <f t="shared" si="20"/>
        <v>25107.369336</v>
      </c>
      <c r="J84" s="30">
        <f t="shared" si="20"/>
        <v>25723.1984472</v>
      </c>
      <c r="K84" s="30">
        <f t="shared" si="20"/>
        <v>25723.9472472</v>
      </c>
      <c r="L84" s="30">
        <f t="shared" si="20"/>
        <v>24886.854936</v>
      </c>
      <c r="M84" s="30">
        <f t="shared" si="20"/>
        <v>25723.018447200004</v>
      </c>
      <c r="N84" s="30">
        <f t="shared" si="20"/>
        <v>25486.406135999998</v>
      </c>
      <c r="O84" s="30">
        <f t="shared" si="20"/>
        <v>26289.1094472</v>
      </c>
    </row>
    <row r="85" spans="1:15" ht="16.5">
      <c r="A85" s="40"/>
      <c r="B85" s="27" t="s">
        <v>7</v>
      </c>
      <c r="C85" s="32">
        <f t="shared" si="13"/>
        <v>14332.06872</v>
      </c>
      <c r="D85" s="30">
        <v>1288.799208</v>
      </c>
      <c r="E85" s="30">
        <v>1175.719104</v>
      </c>
      <c r="F85" s="30">
        <v>1301.689008</v>
      </c>
      <c r="G85" s="30">
        <v>1237.82904</v>
      </c>
      <c r="H85" s="30">
        <v>1279.090008</v>
      </c>
      <c r="I85" s="30">
        <v>1075.99104</v>
      </c>
      <c r="J85" s="30">
        <v>1111.857408</v>
      </c>
      <c r="K85" s="30">
        <v>1111.857408</v>
      </c>
      <c r="L85" s="30">
        <v>1075.99104</v>
      </c>
      <c r="M85" s="30">
        <v>1111.857408</v>
      </c>
      <c r="N85" s="30">
        <v>1259.69904</v>
      </c>
      <c r="O85" s="30">
        <v>1301.689008</v>
      </c>
    </row>
    <row r="86" spans="1:15" ht="16.5">
      <c r="A86" s="40" t="s">
        <v>43</v>
      </c>
      <c r="B86" s="27" t="s">
        <v>8</v>
      </c>
      <c r="C86" s="32">
        <f t="shared" si="13"/>
        <v>258213.172968</v>
      </c>
      <c r="D86" s="30">
        <v>21881.3014512</v>
      </c>
      <c r="E86" s="30">
        <v>19802.3345856</v>
      </c>
      <c r="F86" s="30">
        <v>21904.7820912</v>
      </c>
      <c r="G86" s="30">
        <v>21199.291056</v>
      </c>
      <c r="H86" s="30">
        <v>21883.5334512</v>
      </c>
      <c r="I86" s="30">
        <v>21257.179056</v>
      </c>
      <c r="J86" s="30">
        <v>21975.4572912</v>
      </c>
      <c r="K86" s="30">
        <v>21976.2060912</v>
      </c>
      <c r="L86" s="30">
        <v>21259.079856</v>
      </c>
      <c r="M86" s="30">
        <v>21976.2060912</v>
      </c>
      <c r="N86" s="30">
        <v>21206.635056</v>
      </c>
      <c r="O86" s="30">
        <v>21891.1668912</v>
      </c>
    </row>
    <row r="87" spans="1:15" ht="16.5">
      <c r="A87" s="40"/>
      <c r="B87" s="27" t="s">
        <v>9</v>
      </c>
      <c r="C87" s="32">
        <f t="shared" si="13"/>
        <v>0</v>
      </c>
      <c r="D87" s="30">
        <v>0</v>
      </c>
      <c r="E87" s="30">
        <v>0</v>
      </c>
      <c r="F87" s="30">
        <v>0</v>
      </c>
      <c r="G87" s="30">
        <v>0</v>
      </c>
      <c r="H87" s="30">
        <v>0</v>
      </c>
      <c r="I87" s="30">
        <v>0</v>
      </c>
      <c r="J87" s="30">
        <v>0</v>
      </c>
      <c r="K87" s="30">
        <v>0</v>
      </c>
      <c r="L87" s="30">
        <v>0</v>
      </c>
      <c r="M87" s="30">
        <v>0</v>
      </c>
      <c r="N87" s="30">
        <v>0</v>
      </c>
      <c r="O87" s="30">
        <v>0</v>
      </c>
    </row>
    <row r="88" spans="1:15" ht="16.5">
      <c r="A88" s="40"/>
      <c r="B88" s="27" t="s">
        <v>10</v>
      </c>
      <c r="C88" s="32">
        <f t="shared" si="13"/>
        <v>30597.354359999998</v>
      </c>
      <c r="D88" s="30">
        <v>2784.469104</v>
      </c>
      <c r="E88" s="30">
        <v>2515.004352</v>
      </c>
      <c r="F88" s="30">
        <v>2784.469104</v>
      </c>
      <c r="G88" s="30">
        <v>2694.64752</v>
      </c>
      <c r="H88" s="30">
        <v>2784.469104</v>
      </c>
      <c r="I88" s="30">
        <v>2449.70352</v>
      </c>
      <c r="J88" s="30">
        <v>2300.571504</v>
      </c>
      <c r="K88" s="30">
        <v>2300.571504</v>
      </c>
      <c r="L88" s="30">
        <v>2227.28832</v>
      </c>
      <c r="M88" s="30">
        <v>2299.642704</v>
      </c>
      <c r="N88" s="30">
        <v>2695.57632</v>
      </c>
      <c r="O88" s="30">
        <v>2760.941304</v>
      </c>
    </row>
    <row r="89" spans="1:15" s="42" customFormat="1" ht="16.5">
      <c r="A89" s="41"/>
      <c r="B89" s="28" t="s">
        <v>11</v>
      </c>
      <c r="C89" s="32">
        <f t="shared" si="13"/>
        <v>3948.0312600000007</v>
      </c>
      <c r="D89" s="30">
        <v>335.312244</v>
      </c>
      <c r="E89" s="30">
        <v>302.862672</v>
      </c>
      <c r="F89" s="30">
        <v>335.312244</v>
      </c>
      <c r="G89" s="30">
        <v>324.49572</v>
      </c>
      <c r="H89" s="30">
        <v>335.312244</v>
      </c>
      <c r="I89" s="30">
        <v>324.49572</v>
      </c>
      <c r="J89" s="30">
        <v>335.312244</v>
      </c>
      <c r="K89" s="30">
        <v>335.312244</v>
      </c>
      <c r="L89" s="30">
        <v>324.49572</v>
      </c>
      <c r="M89" s="30">
        <v>335.312244</v>
      </c>
      <c r="N89" s="30">
        <v>324.49572</v>
      </c>
      <c r="O89" s="30">
        <v>335.312244</v>
      </c>
    </row>
    <row r="90" spans="1:15" ht="16.5">
      <c r="A90" s="40"/>
      <c r="B90" s="27" t="s">
        <v>35</v>
      </c>
      <c r="C90" s="32">
        <f t="shared" si="13"/>
        <v>1267199.1046799996</v>
      </c>
      <c r="D90" s="30">
        <f aca="true" t="shared" si="21" ref="D90:O90">SUM(D91:D95)</f>
        <v>96547.02379199999</v>
      </c>
      <c r="E90" s="30">
        <f t="shared" si="21"/>
        <v>87224.87577599999</v>
      </c>
      <c r="F90" s="30">
        <f t="shared" si="21"/>
        <v>96325.481232</v>
      </c>
      <c r="G90" s="30">
        <f t="shared" si="21"/>
        <v>93189.07727999998</v>
      </c>
      <c r="H90" s="30">
        <f t="shared" si="21"/>
        <v>96051.838032</v>
      </c>
      <c r="I90" s="30">
        <f t="shared" si="21"/>
        <v>81471.94128</v>
      </c>
      <c r="J90" s="30">
        <f t="shared" si="21"/>
        <v>252161.25163199997</v>
      </c>
      <c r="K90" s="30">
        <f t="shared" si="21"/>
        <v>95950.805832</v>
      </c>
      <c r="L90" s="30">
        <f t="shared" si="21"/>
        <v>93400.75727999998</v>
      </c>
      <c r="M90" s="30">
        <f t="shared" si="21"/>
        <v>96519.88843199999</v>
      </c>
      <c r="N90" s="30">
        <f t="shared" si="21"/>
        <v>93408.74927999997</v>
      </c>
      <c r="O90" s="30">
        <f t="shared" si="21"/>
        <v>84947.414832</v>
      </c>
    </row>
    <row r="91" spans="1:15" ht="16.5">
      <c r="A91" s="40"/>
      <c r="B91" s="27" t="s">
        <v>7</v>
      </c>
      <c r="C91" s="32">
        <f t="shared" si="13"/>
        <v>74137.22136</v>
      </c>
      <c r="D91" s="30">
        <v>6296.610384</v>
      </c>
      <c r="E91" s="30">
        <v>5687.260992</v>
      </c>
      <c r="F91" s="30">
        <v>6296.610384</v>
      </c>
      <c r="G91" s="30">
        <v>6093.49392</v>
      </c>
      <c r="H91" s="30">
        <v>6296.610384</v>
      </c>
      <c r="I91" s="30">
        <v>6093.49392</v>
      </c>
      <c r="J91" s="30">
        <v>6296.322384</v>
      </c>
      <c r="K91" s="30">
        <v>6296.610384</v>
      </c>
      <c r="L91" s="30">
        <v>6093.49392</v>
      </c>
      <c r="M91" s="30">
        <v>6296.610384</v>
      </c>
      <c r="N91" s="30">
        <v>6093.49392</v>
      </c>
      <c r="O91" s="30">
        <v>6296.610384</v>
      </c>
    </row>
    <row r="92" spans="1:15" ht="16.5">
      <c r="A92" s="40" t="s">
        <v>44</v>
      </c>
      <c r="B92" s="27" t="s">
        <v>8</v>
      </c>
      <c r="C92" s="32">
        <f t="shared" si="13"/>
        <v>1142145.4197599997</v>
      </c>
      <c r="D92" s="30">
        <v>85929.242544</v>
      </c>
      <c r="E92" s="30">
        <v>77622.351552</v>
      </c>
      <c r="F92" s="30">
        <v>85707.699984</v>
      </c>
      <c r="G92" s="30">
        <v>82913.74704</v>
      </c>
      <c r="H92" s="30">
        <v>85434.056784</v>
      </c>
      <c r="I92" s="30">
        <v>71183.65104</v>
      </c>
      <c r="J92" s="30">
        <v>241543.844784</v>
      </c>
      <c r="K92" s="30">
        <v>85333.631184</v>
      </c>
      <c r="L92" s="30">
        <v>83125.42704</v>
      </c>
      <c r="M92" s="30">
        <v>85888.715184</v>
      </c>
      <c r="N92" s="30">
        <v>83133.41904</v>
      </c>
      <c r="O92" s="30">
        <v>74329.633584</v>
      </c>
    </row>
    <row r="93" spans="1:15" ht="16.5">
      <c r="A93" s="40"/>
      <c r="B93" s="27" t="s">
        <v>9</v>
      </c>
      <c r="C93" s="32">
        <f t="shared" si="13"/>
        <v>0</v>
      </c>
      <c r="D93" s="30">
        <v>0</v>
      </c>
      <c r="E93" s="30">
        <v>0</v>
      </c>
      <c r="F93" s="30">
        <v>0</v>
      </c>
      <c r="G93" s="30">
        <v>0</v>
      </c>
      <c r="H93" s="30">
        <v>0</v>
      </c>
      <c r="I93" s="30">
        <v>0</v>
      </c>
      <c r="J93" s="30">
        <v>0</v>
      </c>
      <c r="K93" s="30">
        <v>0</v>
      </c>
      <c r="L93" s="30">
        <v>0</v>
      </c>
      <c r="M93" s="30">
        <v>0</v>
      </c>
      <c r="N93" s="30">
        <v>0</v>
      </c>
      <c r="O93" s="30">
        <v>0</v>
      </c>
    </row>
    <row r="94" spans="1:15" ht="16.5">
      <c r="A94" s="40"/>
      <c r="B94" s="27" t="s">
        <v>10</v>
      </c>
      <c r="C94" s="32">
        <f t="shared" si="13"/>
        <v>30550.79556</v>
      </c>
      <c r="D94" s="30">
        <v>2594.718864</v>
      </c>
      <c r="E94" s="30">
        <v>2343.791232</v>
      </c>
      <c r="F94" s="30">
        <v>2594.718864</v>
      </c>
      <c r="G94" s="30">
        <v>2511.07632</v>
      </c>
      <c r="H94" s="30">
        <v>2594.718864</v>
      </c>
      <c r="I94" s="30">
        <v>2511.07632</v>
      </c>
      <c r="J94" s="30">
        <v>2594.661264</v>
      </c>
      <c r="K94" s="30">
        <v>2594.443464</v>
      </c>
      <c r="L94" s="30">
        <v>2511.07632</v>
      </c>
      <c r="M94" s="30">
        <v>2594.718864</v>
      </c>
      <c r="N94" s="30">
        <v>2511.07632</v>
      </c>
      <c r="O94" s="30">
        <v>2594.718864</v>
      </c>
    </row>
    <row r="95" spans="1:15" ht="16.5">
      <c r="A95" s="41"/>
      <c r="B95" s="28" t="s">
        <v>11</v>
      </c>
      <c r="C95" s="32">
        <f t="shared" si="13"/>
        <v>20365.667999999998</v>
      </c>
      <c r="D95" s="30">
        <v>1726.452</v>
      </c>
      <c r="E95" s="30">
        <v>1571.472</v>
      </c>
      <c r="F95" s="30">
        <v>1726.452</v>
      </c>
      <c r="G95" s="30">
        <v>1670.76</v>
      </c>
      <c r="H95" s="30">
        <v>1726.452</v>
      </c>
      <c r="I95" s="30">
        <v>1683.72</v>
      </c>
      <c r="J95" s="30">
        <v>1726.4232</v>
      </c>
      <c r="K95" s="30">
        <v>1726.1208</v>
      </c>
      <c r="L95" s="30">
        <v>1670.76</v>
      </c>
      <c r="M95" s="30">
        <v>1739.844</v>
      </c>
      <c r="N95" s="30">
        <v>1670.76</v>
      </c>
      <c r="O95" s="30">
        <v>1726.452</v>
      </c>
    </row>
    <row r="96" spans="1:15" ht="16.5">
      <c r="A96" s="40"/>
      <c r="B96" s="29" t="s">
        <v>35</v>
      </c>
      <c r="C96" s="32">
        <f t="shared" si="13"/>
        <v>119243.53101600001</v>
      </c>
      <c r="D96" s="30">
        <f aca="true" t="shared" si="22" ref="D96:O96">SUM(D97:D101)</f>
        <v>10116.4722336</v>
      </c>
      <c r="E96" s="30">
        <f t="shared" si="22"/>
        <v>9145.457812800001</v>
      </c>
      <c r="F96" s="30">
        <f t="shared" si="22"/>
        <v>10146.1650336</v>
      </c>
      <c r="G96" s="30">
        <f t="shared" si="22"/>
        <v>9782.1918</v>
      </c>
      <c r="H96" s="30">
        <f t="shared" si="22"/>
        <v>10145.1577536</v>
      </c>
      <c r="I96" s="30">
        <f t="shared" si="22"/>
        <v>9781.89084</v>
      </c>
      <c r="J96" s="30">
        <f t="shared" si="22"/>
        <v>10118.6912016</v>
      </c>
      <c r="K96" s="30">
        <f t="shared" si="22"/>
        <v>10132.3118736</v>
      </c>
      <c r="L96" s="30">
        <f t="shared" si="22"/>
        <v>9829.736280000001</v>
      </c>
      <c r="M96" s="30">
        <f t="shared" si="22"/>
        <v>10147.4761536</v>
      </c>
      <c r="N96" s="30">
        <f t="shared" si="22"/>
        <v>9782.618040000001</v>
      </c>
      <c r="O96" s="30">
        <f t="shared" si="22"/>
        <v>10115.3619936</v>
      </c>
    </row>
    <row r="97" spans="1:15" ht="16.5">
      <c r="A97" s="40"/>
      <c r="B97" s="27" t="s">
        <v>7</v>
      </c>
      <c r="C97" s="32">
        <f t="shared" si="13"/>
        <v>26784.53676</v>
      </c>
      <c r="D97" s="30">
        <v>2274.811992</v>
      </c>
      <c r="E97" s="30">
        <v>2054.699136</v>
      </c>
      <c r="F97" s="30">
        <v>2274.811992</v>
      </c>
      <c r="G97" s="30">
        <v>2201.46336</v>
      </c>
      <c r="H97" s="30">
        <v>2274.878952</v>
      </c>
      <c r="I97" s="30">
        <v>2201.49576</v>
      </c>
      <c r="J97" s="30">
        <v>2274.912432</v>
      </c>
      <c r="K97" s="30">
        <v>2274.912432</v>
      </c>
      <c r="L97" s="30">
        <v>2201.49576</v>
      </c>
      <c r="M97" s="30">
        <v>2274.811992</v>
      </c>
      <c r="N97" s="30">
        <v>2201.43096</v>
      </c>
      <c r="O97" s="30">
        <v>2274.811992</v>
      </c>
    </row>
    <row r="98" spans="1:15" ht="16.5">
      <c r="A98" s="40" t="s">
        <v>45</v>
      </c>
      <c r="B98" s="27" t="s">
        <v>8</v>
      </c>
      <c r="C98" s="32">
        <f t="shared" si="13"/>
        <v>64764.879696</v>
      </c>
      <c r="D98" s="30">
        <v>5495.8741776</v>
      </c>
      <c r="E98" s="30">
        <v>4971.6614448</v>
      </c>
      <c r="F98" s="30">
        <v>5525.5669776</v>
      </c>
      <c r="G98" s="30">
        <v>5299.68132</v>
      </c>
      <c r="H98" s="30">
        <v>5513.3327376</v>
      </c>
      <c r="I98" s="30">
        <v>5301.07596</v>
      </c>
      <c r="J98" s="30">
        <v>5488.6183056</v>
      </c>
      <c r="K98" s="30">
        <v>5500.4533776</v>
      </c>
      <c r="L98" s="30">
        <v>5347.1934</v>
      </c>
      <c r="M98" s="30">
        <v>5515.7180976</v>
      </c>
      <c r="N98" s="30">
        <v>5310.93996</v>
      </c>
      <c r="O98" s="30">
        <v>5494.7639376</v>
      </c>
    </row>
    <row r="99" spans="1:15" ht="16.5">
      <c r="A99" s="40"/>
      <c r="B99" s="27" t="s">
        <v>9</v>
      </c>
      <c r="C99" s="32">
        <f t="shared" si="13"/>
        <v>0</v>
      </c>
      <c r="D99" s="30">
        <v>0</v>
      </c>
      <c r="E99" s="30">
        <v>0</v>
      </c>
      <c r="F99" s="30">
        <v>0</v>
      </c>
      <c r="G99" s="30">
        <v>0</v>
      </c>
      <c r="H99" s="30">
        <v>0</v>
      </c>
      <c r="I99" s="30">
        <v>0</v>
      </c>
      <c r="J99" s="30">
        <v>0</v>
      </c>
      <c r="K99" s="30">
        <v>0</v>
      </c>
      <c r="L99" s="30">
        <v>0</v>
      </c>
      <c r="M99" s="30">
        <v>0</v>
      </c>
      <c r="N99" s="30">
        <v>0</v>
      </c>
      <c r="O99" s="30">
        <v>0</v>
      </c>
    </row>
    <row r="100" spans="1:15" ht="16.5">
      <c r="A100" s="40"/>
      <c r="B100" s="27" t="s">
        <v>10</v>
      </c>
      <c r="C100" s="32">
        <f t="shared" si="13"/>
        <v>20059.524</v>
      </c>
      <c r="D100" s="30">
        <v>1703.6856</v>
      </c>
      <c r="E100" s="30">
        <v>1538.8128</v>
      </c>
      <c r="F100" s="30">
        <v>1703.6856</v>
      </c>
      <c r="G100" s="30">
        <v>1648.728</v>
      </c>
      <c r="H100" s="30">
        <v>1703.6856</v>
      </c>
      <c r="I100" s="30">
        <v>1648.728</v>
      </c>
      <c r="J100" s="30">
        <v>1703.6856</v>
      </c>
      <c r="K100" s="30">
        <v>1703.6856</v>
      </c>
      <c r="L100" s="30">
        <v>1648.728</v>
      </c>
      <c r="M100" s="30">
        <v>1703.6856</v>
      </c>
      <c r="N100" s="30">
        <v>1648.728</v>
      </c>
      <c r="O100" s="30">
        <v>1703.6856</v>
      </c>
    </row>
    <row r="101" spans="1:15" ht="16.5">
      <c r="A101" s="41"/>
      <c r="B101" s="28" t="s">
        <v>11</v>
      </c>
      <c r="C101" s="32">
        <f t="shared" si="13"/>
        <v>7634.590560000001</v>
      </c>
      <c r="D101" s="30">
        <v>642.100464</v>
      </c>
      <c r="E101" s="30">
        <v>580.284432</v>
      </c>
      <c r="F101" s="30">
        <v>642.100464</v>
      </c>
      <c r="G101" s="30">
        <v>632.31912</v>
      </c>
      <c r="H101" s="30">
        <v>653.260464</v>
      </c>
      <c r="I101" s="30">
        <v>630.59112</v>
      </c>
      <c r="J101" s="30">
        <v>651.474864</v>
      </c>
      <c r="K101" s="30">
        <v>653.260464</v>
      </c>
      <c r="L101" s="30">
        <v>632.31912</v>
      </c>
      <c r="M101" s="30">
        <v>653.260464</v>
      </c>
      <c r="N101" s="30">
        <v>621.51912</v>
      </c>
      <c r="O101" s="30">
        <v>642.100464</v>
      </c>
    </row>
    <row r="102" spans="1:15" ht="16.5">
      <c r="A102" s="40"/>
      <c r="B102" s="29" t="s">
        <v>35</v>
      </c>
      <c r="C102" s="32">
        <f t="shared" si="13"/>
        <v>159144.441804</v>
      </c>
      <c r="D102" s="30">
        <f aca="true" t="shared" si="23" ref="D102:O102">SUM(D103:D107)</f>
        <v>13209.2123976</v>
      </c>
      <c r="E102" s="30">
        <f t="shared" si="23"/>
        <v>11888.6213088</v>
      </c>
      <c r="F102" s="30">
        <f t="shared" si="23"/>
        <v>12190.0023576</v>
      </c>
      <c r="G102" s="30">
        <f t="shared" si="23"/>
        <v>12243.913848</v>
      </c>
      <c r="H102" s="30">
        <f t="shared" si="23"/>
        <v>14483.2779576</v>
      </c>
      <c r="I102" s="30">
        <f t="shared" si="23"/>
        <v>14511.169368</v>
      </c>
      <c r="J102" s="30">
        <f t="shared" si="23"/>
        <v>15065.458437599998</v>
      </c>
      <c r="K102" s="30">
        <f t="shared" si="23"/>
        <v>14299.4201976</v>
      </c>
      <c r="L102" s="30">
        <f t="shared" si="23"/>
        <v>13446.817848</v>
      </c>
      <c r="M102" s="30">
        <f t="shared" si="23"/>
        <v>13481.6974776</v>
      </c>
      <c r="N102" s="30">
        <f t="shared" si="23"/>
        <v>11816.308728000002</v>
      </c>
      <c r="O102" s="30">
        <f t="shared" si="23"/>
        <v>12508.5418776</v>
      </c>
    </row>
    <row r="103" spans="1:15" ht="16.5">
      <c r="A103" s="40"/>
      <c r="B103" s="27" t="s">
        <v>7</v>
      </c>
      <c r="C103" s="32">
        <f t="shared" si="13"/>
        <v>25303.260239999996</v>
      </c>
      <c r="D103" s="30">
        <v>3005.81208</v>
      </c>
      <c r="E103" s="30">
        <v>2593.96704</v>
      </c>
      <c r="F103" s="30">
        <v>1926.41688</v>
      </c>
      <c r="G103" s="30">
        <v>1676.0952</v>
      </c>
      <c r="H103" s="30">
        <v>1948.91544</v>
      </c>
      <c r="I103" s="30">
        <v>2324.8728</v>
      </c>
      <c r="J103" s="30">
        <v>2495.0412</v>
      </c>
      <c r="K103" s="30">
        <v>1731.92184</v>
      </c>
      <c r="L103" s="30">
        <v>1676.0952</v>
      </c>
      <c r="M103" s="30">
        <v>1731.96504</v>
      </c>
      <c r="N103" s="30">
        <v>1889.1576</v>
      </c>
      <c r="O103" s="30">
        <v>2302.99992</v>
      </c>
    </row>
    <row r="104" spans="1:15" ht="16.5">
      <c r="A104" s="40" t="s">
        <v>46</v>
      </c>
      <c r="B104" s="27" t="s">
        <v>8</v>
      </c>
      <c r="C104" s="32">
        <f t="shared" si="13"/>
        <v>53916.122484</v>
      </c>
      <c r="D104" s="30">
        <v>3572.8253496</v>
      </c>
      <c r="E104" s="30">
        <v>3302.4951648</v>
      </c>
      <c r="F104" s="30">
        <v>3632.2545096</v>
      </c>
      <c r="G104" s="30">
        <v>4149.360648</v>
      </c>
      <c r="H104" s="30">
        <v>5529.4984296</v>
      </c>
      <c r="I104" s="30">
        <v>5404.587048</v>
      </c>
      <c r="J104" s="30">
        <v>5566.7670696</v>
      </c>
      <c r="K104" s="30">
        <v>5567.8499496</v>
      </c>
      <c r="L104" s="30">
        <v>4990.356648</v>
      </c>
      <c r="M104" s="30">
        <v>5118.4014696</v>
      </c>
      <c r="N104" s="30">
        <v>3508.200648</v>
      </c>
      <c r="O104" s="30">
        <v>3573.5255496</v>
      </c>
    </row>
    <row r="105" spans="1:15" ht="16.5">
      <c r="A105" s="40"/>
      <c r="B105" s="27" t="s">
        <v>9</v>
      </c>
      <c r="C105" s="32">
        <f t="shared" si="13"/>
        <v>0</v>
      </c>
      <c r="D105" s="30">
        <v>0</v>
      </c>
      <c r="E105" s="30">
        <v>0</v>
      </c>
      <c r="F105" s="30">
        <v>0</v>
      </c>
      <c r="G105" s="30">
        <v>0</v>
      </c>
      <c r="H105" s="30">
        <v>0</v>
      </c>
      <c r="I105" s="30">
        <v>0</v>
      </c>
      <c r="J105" s="30">
        <v>0</v>
      </c>
      <c r="K105" s="30">
        <v>0</v>
      </c>
      <c r="L105" s="30">
        <v>0</v>
      </c>
      <c r="M105" s="30">
        <v>0</v>
      </c>
      <c r="N105" s="30">
        <v>0</v>
      </c>
      <c r="O105" s="30">
        <v>0</v>
      </c>
    </row>
    <row r="106" spans="1:15" ht="16.5">
      <c r="A106" s="40"/>
      <c r="B106" s="27" t="s">
        <v>10</v>
      </c>
      <c r="C106" s="32">
        <f t="shared" si="13"/>
        <v>71247.4452</v>
      </c>
      <c r="D106" s="30">
        <v>5893.0524</v>
      </c>
      <c r="E106" s="30">
        <v>5326.74144</v>
      </c>
      <c r="F106" s="30">
        <v>5893.0524</v>
      </c>
      <c r="G106" s="30">
        <v>5705.5176</v>
      </c>
      <c r="H106" s="30">
        <v>6266.58552</v>
      </c>
      <c r="I106" s="30">
        <v>6067.04112</v>
      </c>
      <c r="J106" s="30">
        <v>6268.97016</v>
      </c>
      <c r="K106" s="30">
        <v>6267.82104</v>
      </c>
      <c r="L106" s="30">
        <v>6065.8056</v>
      </c>
      <c r="M106" s="30">
        <v>5893.0524</v>
      </c>
      <c r="N106" s="30">
        <v>5704.28208</v>
      </c>
      <c r="O106" s="30">
        <v>5895.52344</v>
      </c>
    </row>
    <row r="107" spans="1:15" ht="16.5">
      <c r="A107" s="41"/>
      <c r="B107" s="28" t="s">
        <v>11</v>
      </c>
      <c r="C107" s="32">
        <f t="shared" si="13"/>
        <v>8677.61388</v>
      </c>
      <c r="D107" s="30">
        <v>737.522568</v>
      </c>
      <c r="E107" s="30">
        <v>665.417664</v>
      </c>
      <c r="F107" s="30">
        <v>738.278568</v>
      </c>
      <c r="G107" s="30">
        <v>712.9404</v>
      </c>
      <c r="H107" s="30">
        <v>738.278568</v>
      </c>
      <c r="I107" s="30">
        <v>714.6684</v>
      </c>
      <c r="J107" s="30">
        <v>734.680008</v>
      </c>
      <c r="K107" s="30">
        <v>731.827368</v>
      </c>
      <c r="L107" s="30">
        <v>714.5604</v>
      </c>
      <c r="M107" s="30">
        <v>738.278568</v>
      </c>
      <c r="N107" s="30">
        <v>714.6684</v>
      </c>
      <c r="O107" s="30">
        <v>736.492968</v>
      </c>
    </row>
    <row r="108" spans="1:15" ht="16.5">
      <c r="A108" s="40"/>
      <c r="B108" s="27" t="s">
        <v>35</v>
      </c>
      <c r="C108" s="32">
        <f t="shared" si="13"/>
        <v>8052.329664</v>
      </c>
      <c r="D108" s="30">
        <f aca="true" t="shared" si="24" ref="D108:O108">SUM(D109:D113)</f>
        <v>683.1535680000001</v>
      </c>
      <c r="E108" s="30">
        <f t="shared" si="24"/>
        <v>618.403968</v>
      </c>
      <c r="F108" s="30">
        <f t="shared" si="24"/>
        <v>683.1535680000001</v>
      </c>
      <c r="G108" s="30">
        <f t="shared" si="24"/>
        <v>662.5756799999999</v>
      </c>
      <c r="H108" s="30">
        <f t="shared" si="24"/>
        <v>682.9735680000001</v>
      </c>
      <c r="I108" s="30">
        <f t="shared" si="24"/>
        <v>662.5756799999999</v>
      </c>
      <c r="J108" s="30">
        <f t="shared" si="24"/>
        <v>683.1535680000001</v>
      </c>
      <c r="K108" s="30">
        <f t="shared" si="24"/>
        <v>688.5103680000001</v>
      </c>
      <c r="L108" s="30">
        <f t="shared" si="24"/>
        <v>662.5756799999999</v>
      </c>
      <c r="M108" s="30">
        <f t="shared" si="24"/>
        <v>679.5247680000001</v>
      </c>
      <c r="N108" s="30">
        <f t="shared" si="24"/>
        <v>662.5756799999999</v>
      </c>
      <c r="O108" s="30">
        <f t="shared" si="24"/>
        <v>683.1535680000001</v>
      </c>
    </row>
    <row r="109" spans="1:15" ht="16.5">
      <c r="A109" s="40"/>
      <c r="B109" s="27" t="s">
        <v>7</v>
      </c>
      <c r="C109" s="32">
        <f t="shared" si="13"/>
        <v>7399.368</v>
      </c>
      <c r="D109" s="30">
        <v>628.308</v>
      </c>
      <c r="E109" s="30">
        <v>567.504</v>
      </c>
      <c r="F109" s="30">
        <v>628.308</v>
      </c>
      <c r="G109" s="30">
        <v>608.04</v>
      </c>
      <c r="H109" s="30">
        <v>628.128</v>
      </c>
      <c r="I109" s="30">
        <v>608.04</v>
      </c>
      <c r="J109" s="30">
        <v>628.308</v>
      </c>
      <c r="K109" s="30">
        <v>633.6648</v>
      </c>
      <c r="L109" s="30">
        <v>608.04</v>
      </c>
      <c r="M109" s="30">
        <v>624.6792</v>
      </c>
      <c r="N109" s="30">
        <v>608.04</v>
      </c>
      <c r="O109" s="30">
        <v>628.308</v>
      </c>
    </row>
    <row r="110" spans="1:15" ht="16.5">
      <c r="A110" s="40" t="s">
        <v>47</v>
      </c>
      <c r="B110" s="27" t="s">
        <v>8</v>
      </c>
      <c r="C110" s="32">
        <f t="shared" si="13"/>
        <v>650.333664</v>
      </c>
      <c r="D110" s="30">
        <v>54.622368</v>
      </c>
      <c r="E110" s="30">
        <v>50.698368</v>
      </c>
      <c r="F110" s="30">
        <v>54.622368</v>
      </c>
      <c r="G110" s="30">
        <v>54.31968</v>
      </c>
      <c r="H110" s="30">
        <v>54.622368</v>
      </c>
      <c r="I110" s="30">
        <v>54.31968</v>
      </c>
      <c r="J110" s="30">
        <v>54.622368</v>
      </c>
      <c r="K110" s="30">
        <v>54.622368</v>
      </c>
      <c r="L110" s="30">
        <v>54.31968</v>
      </c>
      <c r="M110" s="30">
        <v>54.622368</v>
      </c>
      <c r="N110" s="30">
        <v>54.31968</v>
      </c>
      <c r="O110" s="30">
        <v>54.622368</v>
      </c>
    </row>
    <row r="111" spans="1:15" ht="16.5">
      <c r="A111" s="40"/>
      <c r="B111" s="27" t="s">
        <v>9</v>
      </c>
      <c r="C111" s="32">
        <f aca="true" t="shared" si="25" ref="C111:C143">SUM(D111:O111)</f>
        <v>0</v>
      </c>
      <c r="D111" s="30">
        <v>0</v>
      </c>
      <c r="E111" s="30">
        <v>0</v>
      </c>
      <c r="F111" s="30">
        <v>0</v>
      </c>
      <c r="G111" s="30">
        <v>0</v>
      </c>
      <c r="H111" s="30">
        <v>0</v>
      </c>
      <c r="I111" s="30">
        <v>0</v>
      </c>
      <c r="J111" s="30">
        <v>0</v>
      </c>
      <c r="K111" s="30">
        <v>0</v>
      </c>
      <c r="L111" s="30">
        <v>0</v>
      </c>
      <c r="M111" s="30">
        <v>0</v>
      </c>
      <c r="N111" s="30">
        <v>0</v>
      </c>
      <c r="O111" s="30">
        <v>0</v>
      </c>
    </row>
    <row r="112" spans="1:15" ht="16.5">
      <c r="A112" s="40"/>
      <c r="B112" s="27" t="s">
        <v>10</v>
      </c>
      <c r="C112" s="32">
        <f t="shared" si="25"/>
        <v>0</v>
      </c>
      <c r="D112" s="30">
        <v>0</v>
      </c>
      <c r="E112" s="30">
        <v>0</v>
      </c>
      <c r="F112" s="30">
        <v>0</v>
      </c>
      <c r="G112" s="30">
        <v>0</v>
      </c>
      <c r="H112" s="30">
        <v>0</v>
      </c>
      <c r="I112" s="30">
        <v>0</v>
      </c>
      <c r="J112" s="30">
        <v>0</v>
      </c>
      <c r="K112" s="30">
        <v>0</v>
      </c>
      <c r="L112" s="30">
        <v>0</v>
      </c>
      <c r="M112" s="30">
        <v>0</v>
      </c>
      <c r="N112" s="30">
        <v>0</v>
      </c>
      <c r="O112" s="30">
        <v>0</v>
      </c>
    </row>
    <row r="113" spans="1:15" ht="16.5">
      <c r="A113" s="41"/>
      <c r="B113" s="28" t="s">
        <v>11</v>
      </c>
      <c r="C113" s="33">
        <f t="shared" si="25"/>
        <v>2.628</v>
      </c>
      <c r="D113" s="16">
        <v>0.2232</v>
      </c>
      <c r="E113" s="16">
        <v>0.2016</v>
      </c>
      <c r="F113" s="16">
        <v>0.2232</v>
      </c>
      <c r="G113" s="16">
        <v>0.216</v>
      </c>
      <c r="H113" s="16">
        <v>0.2232</v>
      </c>
      <c r="I113" s="16">
        <v>0.216</v>
      </c>
      <c r="J113" s="16">
        <v>0.2232</v>
      </c>
      <c r="K113" s="16">
        <v>0.2232</v>
      </c>
      <c r="L113" s="16">
        <v>0.216</v>
      </c>
      <c r="M113" s="16">
        <v>0.2232</v>
      </c>
      <c r="N113" s="16">
        <v>0.216</v>
      </c>
      <c r="O113" s="16">
        <v>0.2232</v>
      </c>
    </row>
    <row r="114" spans="1:15" ht="16.5">
      <c r="A114" s="40"/>
      <c r="B114" s="29" t="s">
        <v>35</v>
      </c>
      <c r="C114" s="32">
        <f t="shared" si="25"/>
        <v>72.68385599999999</v>
      </c>
      <c r="D114" s="30">
        <f aca="true" t="shared" si="26" ref="D114:O114">SUM(D115:D119)</f>
        <v>6.171228</v>
      </c>
      <c r="E114" s="30">
        <f t="shared" si="26"/>
        <v>5.583708</v>
      </c>
      <c r="F114" s="30">
        <f t="shared" si="26"/>
        <v>6.171228</v>
      </c>
      <c r="G114" s="30">
        <f t="shared" si="26"/>
        <v>5.975388</v>
      </c>
      <c r="H114" s="30">
        <f t="shared" si="26"/>
        <v>6.171228</v>
      </c>
      <c r="I114" s="30">
        <f t="shared" si="26"/>
        <v>5.975388</v>
      </c>
      <c r="J114" s="30">
        <f t="shared" si="26"/>
        <v>6.171228</v>
      </c>
      <c r="K114" s="30">
        <f t="shared" si="26"/>
        <v>6.171228</v>
      </c>
      <c r="L114" s="30">
        <f t="shared" si="26"/>
        <v>5.975388</v>
      </c>
      <c r="M114" s="30">
        <f t="shared" si="26"/>
        <v>6.171228</v>
      </c>
      <c r="N114" s="30">
        <f t="shared" si="26"/>
        <v>5.975388</v>
      </c>
      <c r="O114" s="30">
        <f t="shared" si="26"/>
        <v>6.171228</v>
      </c>
    </row>
    <row r="115" spans="1:15" ht="16.5">
      <c r="A115" s="40"/>
      <c r="B115" s="27" t="s">
        <v>7</v>
      </c>
      <c r="C115" s="32">
        <f t="shared" si="25"/>
        <v>8.409600000000001</v>
      </c>
      <c r="D115" s="30">
        <v>0.71424</v>
      </c>
      <c r="E115" s="30">
        <v>0.64512</v>
      </c>
      <c r="F115" s="30">
        <v>0.71424</v>
      </c>
      <c r="G115" s="30">
        <v>0.6912</v>
      </c>
      <c r="H115" s="30">
        <v>0.71424</v>
      </c>
      <c r="I115" s="30">
        <v>0.6912</v>
      </c>
      <c r="J115" s="30">
        <v>0.71424</v>
      </c>
      <c r="K115" s="30">
        <v>0.71424</v>
      </c>
      <c r="L115" s="30">
        <v>0.6912</v>
      </c>
      <c r="M115" s="30">
        <v>0.71424</v>
      </c>
      <c r="N115" s="30">
        <v>0.6912</v>
      </c>
      <c r="O115" s="30">
        <v>0.71424</v>
      </c>
    </row>
    <row r="116" spans="1:15" ht="16.5">
      <c r="A116" s="40" t="s">
        <v>48</v>
      </c>
      <c r="B116" s="27" t="s">
        <v>8</v>
      </c>
      <c r="C116" s="32">
        <f t="shared" si="25"/>
        <v>0</v>
      </c>
      <c r="D116" s="30">
        <v>0</v>
      </c>
      <c r="E116" s="30">
        <v>0</v>
      </c>
      <c r="F116" s="30">
        <v>0</v>
      </c>
      <c r="G116" s="30">
        <v>0</v>
      </c>
      <c r="H116" s="30">
        <v>0</v>
      </c>
      <c r="I116" s="30">
        <v>0</v>
      </c>
      <c r="J116" s="30">
        <v>0</v>
      </c>
      <c r="K116" s="30">
        <v>0</v>
      </c>
      <c r="L116" s="30">
        <v>0</v>
      </c>
      <c r="M116" s="30">
        <v>0</v>
      </c>
      <c r="N116" s="30">
        <v>0</v>
      </c>
      <c r="O116" s="30">
        <v>0</v>
      </c>
    </row>
    <row r="117" spans="1:15" ht="16.5">
      <c r="A117" s="40"/>
      <c r="B117" s="27" t="s">
        <v>9</v>
      </c>
      <c r="C117" s="32">
        <f t="shared" si="25"/>
        <v>0</v>
      </c>
      <c r="D117" s="30">
        <v>0</v>
      </c>
      <c r="E117" s="30">
        <v>0</v>
      </c>
      <c r="F117" s="30">
        <v>0</v>
      </c>
      <c r="G117" s="30">
        <v>0</v>
      </c>
      <c r="H117" s="30">
        <v>0</v>
      </c>
      <c r="I117" s="30">
        <v>0</v>
      </c>
      <c r="J117" s="30">
        <v>0</v>
      </c>
      <c r="K117" s="30">
        <v>0</v>
      </c>
      <c r="L117" s="30">
        <v>0</v>
      </c>
      <c r="M117" s="30">
        <v>0</v>
      </c>
      <c r="N117" s="30">
        <v>0</v>
      </c>
      <c r="O117" s="30">
        <v>0</v>
      </c>
    </row>
    <row r="118" spans="1:15" ht="16.5">
      <c r="A118" s="40"/>
      <c r="B118" s="27" t="s">
        <v>10</v>
      </c>
      <c r="C118" s="32">
        <f t="shared" si="25"/>
        <v>31.535999999999998</v>
      </c>
      <c r="D118" s="30">
        <v>2.6784</v>
      </c>
      <c r="E118" s="30">
        <v>2.4192</v>
      </c>
      <c r="F118" s="30">
        <v>2.6784</v>
      </c>
      <c r="G118" s="30">
        <v>2.592</v>
      </c>
      <c r="H118" s="30">
        <v>2.6784</v>
      </c>
      <c r="I118" s="30">
        <v>2.592</v>
      </c>
      <c r="J118" s="30">
        <v>2.6784</v>
      </c>
      <c r="K118" s="30">
        <v>2.6784</v>
      </c>
      <c r="L118" s="30">
        <v>2.592</v>
      </c>
      <c r="M118" s="30">
        <v>2.6784</v>
      </c>
      <c r="N118" s="30">
        <v>2.592</v>
      </c>
      <c r="O118" s="30">
        <v>2.6784</v>
      </c>
    </row>
    <row r="119" spans="1:15" ht="16.5">
      <c r="A119" s="41"/>
      <c r="B119" s="28" t="s">
        <v>11</v>
      </c>
      <c r="C119" s="32">
        <f t="shared" si="25"/>
        <v>32.738256</v>
      </c>
      <c r="D119" s="30">
        <v>2.778588</v>
      </c>
      <c r="E119" s="30">
        <v>2.519388</v>
      </c>
      <c r="F119" s="30">
        <v>2.778588</v>
      </c>
      <c r="G119" s="30">
        <v>2.692188</v>
      </c>
      <c r="H119" s="30">
        <v>2.778588</v>
      </c>
      <c r="I119" s="30">
        <v>2.692188</v>
      </c>
      <c r="J119" s="30">
        <v>2.778588</v>
      </c>
      <c r="K119" s="30">
        <v>2.778588</v>
      </c>
      <c r="L119" s="30">
        <v>2.692188</v>
      </c>
      <c r="M119" s="30">
        <v>2.778588</v>
      </c>
      <c r="N119" s="30">
        <v>2.692188</v>
      </c>
      <c r="O119" s="30">
        <v>2.778588</v>
      </c>
    </row>
    <row r="120" spans="1:15" ht="16.5">
      <c r="A120" s="40"/>
      <c r="B120" s="29" t="s">
        <v>35</v>
      </c>
      <c r="C120" s="32">
        <f t="shared" si="25"/>
        <v>21021.4554336</v>
      </c>
      <c r="D120" s="30">
        <f aca="true" t="shared" si="27" ref="D120:O120">SUM(D121:D125)</f>
        <v>1821.40691904</v>
      </c>
      <c r="E120" s="30">
        <f t="shared" si="27"/>
        <v>1638.72382752</v>
      </c>
      <c r="F120" s="30">
        <f t="shared" si="27"/>
        <v>1708.5091190399999</v>
      </c>
      <c r="G120" s="30">
        <f t="shared" si="27"/>
        <v>1654.6564512</v>
      </c>
      <c r="H120" s="30">
        <f t="shared" si="27"/>
        <v>1710.95423904</v>
      </c>
      <c r="I120" s="30">
        <f t="shared" si="27"/>
        <v>1658.8324511999997</v>
      </c>
      <c r="J120" s="30">
        <f t="shared" si="27"/>
        <v>1699.5475670399999</v>
      </c>
      <c r="K120" s="30">
        <f t="shared" si="27"/>
        <v>1699.03967904</v>
      </c>
      <c r="L120" s="30">
        <f t="shared" si="27"/>
        <v>1655.9495712</v>
      </c>
      <c r="M120" s="30">
        <f t="shared" si="27"/>
        <v>2006.21039904</v>
      </c>
      <c r="N120" s="30">
        <f t="shared" si="27"/>
        <v>1901.4548112</v>
      </c>
      <c r="O120" s="30">
        <f t="shared" si="27"/>
        <v>1866.17039904</v>
      </c>
    </row>
    <row r="121" spans="1:15" ht="16.5">
      <c r="A121" s="40"/>
      <c r="B121" s="27" t="s">
        <v>7</v>
      </c>
      <c r="C121" s="32">
        <f t="shared" si="25"/>
        <v>1507.6799999999998</v>
      </c>
      <c r="D121" s="30">
        <v>312.83712</v>
      </c>
      <c r="E121" s="30">
        <v>159.18336</v>
      </c>
      <c r="F121" s="30">
        <v>15.53472</v>
      </c>
      <c r="G121" s="30">
        <v>15.0336</v>
      </c>
      <c r="H121" s="30">
        <v>15.53472</v>
      </c>
      <c r="I121" s="30">
        <v>15.0336</v>
      </c>
      <c r="J121" s="30">
        <v>15.53472</v>
      </c>
      <c r="K121" s="30">
        <v>15.53472</v>
      </c>
      <c r="L121" s="30">
        <v>15.0336</v>
      </c>
      <c r="M121" s="30">
        <v>312.83712</v>
      </c>
      <c r="N121" s="30">
        <v>302.7456</v>
      </c>
      <c r="O121" s="30">
        <v>312.83712</v>
      </c>
    </row>
    <row r="122" spans="1:15" ht="16.5">
      <c r="A122" s="40" t="s">
        <v>49</v>
      </c>
      <c r="B122" s="27" t="s">
        <v>8</v>
      </c>
      <c r="C122" s="32">
        <f t="shared" si="25"/>
        <v>10129.829760000002</v>
      </c>
      <c r="D122" s="30">
        <v>708.847056</v>
      </c>
      <c r="E122" s="30">
        <v>789.502608</v>
      </c>
      <c r="F122" s="30">
        <v>891.885456</v>
      </c>
      <c r="G122" s="30">
        <v>864.82152</v>
      </c>
      <c r="H122" s="30">
        <v>893.135376</v>
      </c>
      <c r="I122" s="30">
        <v>864.82152</v>
      </c>
      <c r="J122" s="30">
        <v>893.135376</v>
      </c>
      <c r="K122" s="30">
        <v>893.074896</v>
      </c>
      <c r="L122" s="30">
        <v>863.6724</v>
      </c>
      <c r="M122" s="30">
        <v>891.824976</v>
      </c>
      <c r="N122" s="30">
        <v>821.682</v>
      </c>
      <c r="O122" s="30">
        <v>753.426576</v>
      </c>
    </row>
    <row r="123" spans="1:15" ht="16.5">
      <c r="A123" s="40"/>
      <c r="B123" s="27" t="s">
        <v>9</v>
      </c>
      <c r="C123" s="32">
        <f t="shared" si="25"/>
        <v>0</v>
      </c>
      <c r="D123" s="30">
        <v>0</v>
      </c>
      <c r="E123" s="30">
        <v>0</v>
      </c>
      <c r="F123" s="30">
        <v>0</v>
      </c>
      <c r="G123" s="30">
        <v>0</v>
      </c>
      <c r="H123" s="30">
        <v>0</v>
      </c>
      <c r="I123" s="30">
        <v>0</v>
      </c>
      <c r="J123" s="30">
        <v>0</v>
      </c>
      <c r="K123" s="30">
        <v>0</v>
      </c>
      <c r="L123" s="30">
        <v>0</v>
      </c>
      <c r="M123" s="30">
        <v>0</v>
      </c>
      <c r="N123" s="30">
        <v>0</v>
      </c>
      <c r="O123" s="30">
        <v>0</v>
      </c>
    </row>
    <row r="124" spans="1:15" ht="16.5">
      <c r="A124" s="40"/>
      <c r="B124" s="27" t="s">
        <v>10</v>
      </c>
      <c r="C124" s="32">
        <f t="shared" si="25"/>
        <v>6773.006304</v>
      </c>
      <c r="D124" s="30">
        <v>577.927872</v>
      </c>
      <c r="E124" s="30">
        <v>492.617376</v>
      </c>
      <c r="F124" s="30">
        <v>577.927872</v>
      </c>
      <c r="G124" s="30">
        <v>559.414656</v>
      </c>
      <c r="H124" s="30">
        <v>577.927872</v>
      </c>
      <c r="I124" s="30">
        <v>560.062656</v>
      </c>
      <c r="J124" s="30">
        <v>577.279872</v>
      </c>
      <c r="K124" s="30">
        <v>577.107072</v>
      </c>
      <c r="L124" s="30">
        <v>558.939456</v>
      </c>
      <c r="M124" s="30">
        <v>577.107072</v>
      </c>
      <c r="N124" s="30">
        <v>558.939456</v>
      </c>
      <c r="O124" s="30">
        <v>577.755072</v>
      </c>
    </row>
    <row r="125" spans="1:15" s="42" customFormat="1" ht="16.5">
      <c r="A125" s="41"/>
      <c r="B125" s="28" t="s">
        <v>11</v>
      </c>
      <c r="C125" s="32">
        <f t="shared" si="25"/>
        <v>2610.9393696</v>
      </c>
      <c r="D125" s="30">
        <v>221.79487104</v>
      </c>
      <c r="E125" s="30">
        <v>197.42048352</v>
      </c>
      <c r="F125" s="30">
        <v>223.16107104</v>
      </c>
      <c r="G125" s="30">
        <v>215.3866752</v>
      </c>
      <c r="H125" s="30">
        <v>224.35627104</v>
      </c>
      <c r="I125" s="30">
        <v>218.9146752</v>
      </c>
      <c r="J125" s="30">
        <v>213.59759904</v>
      </c>
      <c r="K125" s="30">
        <v>213.32299104</v>
      </c>
      <c r="L125" s="30">
        <v>218.3041152</v>
      </c>
      <c r="M125" s="30">
        <v>224.44123104</v>
      </c>
      <c r="N125" s="30">
        <v>218.0877552</v>
      </c>
      <c r="O125" s="30">
        <v>222.15163104</v>
      </c>
    </row>
    <row r="126" spans="1:15" ht="16.5">
      <c r="A126" s="40"/>
      <c r="B126" s="27" t="s">
        <v>35</v>
      </c>
      <c r="C126" s="32">
        <f t="shared" si="25"/>
        <v>5434.9128</v>
      </c>
      <c r="D126" s="30">
        <f aca="true" t="shared" si="28" ref="D126:O126">SUM(D127:D131)</f>
        <v>463.88304</v>
      </c>
      <c r="E126" s="30">
        <f t="shared" si="28"/>
        <v>436.77792</v>
      </c>
      <c r="F126" s="30">
        <f t="shared" si="28"/>
        <v>492.07104000000004</v>
      </c>
      <c r="G126" s="30">
        <f t="shared" si="28"/>
        <v>476.208</v>
      </c>
      <c r="H126" s="30">
        <f t="shared" si="28"/>
        <v>475.70904</v>
      </c>
      <c r="I126" s="30">
        <f t="shared" si="28"/>
        <v>441.432</v>
      </c>
      <c r="J126" s="30">
        <f t="shared" si="28"/>
        <v>449.18424</v>
      </c>
      <c r="K126" s="30">
        <f t="shared" si="28"/>
        <v>448.96824</v>
      </c>
      <c r="L126" s="30">
        <f t="shared" si="28"/>
        <v>433.53720000000004</v>
      </c>
      <c r="M126" s="30">
        <f t="shared" si="28"/>
        <v>446.06304</v>
      </c>
      <c r="N126" s="30">
        <f t="shared" si="28"/>
        <v>428.47200000000004</v>
      </c>
      <c r="O126" s="30">
        <f t="shared" si="28"/>
        <v>442.60704</v>
      </c>
    </row>
    <row r="127" spans="1:15" ht="16.5">
      <c r="A127" s="40"/>
      <c r="B127" s="27" t="s">
        <v>7</v>
      </c>
      <c r="C127" s="32">
        <f t="shared" si="25"/>
        <v>0</v>
      </c>
      <c r="D127" s="30">
        <v>0</v>
      </c>
      <c r="E127" s="30">
        <v>0</v>
      </c>
      <c r="F127" s="30">
        <v>0</v>
      </c>
      <c r="G127" s="30">
        <v>0</v>
      </c>
      <c r="H127" s="30">
        <v>0</v>
      </c>
      <c r="I127" s="30">
        <v>0</v>
      </c>
      <c r="J127" s="30">
        <v>0</v>
      </c>
      <c r="K127" s="30">
        <v>0</v>
      </c>
      <c r="L127" s="30">
        <v>0</v>
      </c>
      <c r="M127" s="30">
        <v>0</v>
      </c>
      <c r="N127" s="30">
        <v>0</v>
      </c>
      <c r="O127" s="30">
        <v>0</v>
      </c>
    </row>
    <row r="128" spans="1:15" ht="16.5">
      <c r="A128" s="40" t="s">
        <v>51</v>
      </c>
      <c r="B128" s="27" t="s">
        <v>8</v>
      </c>
      <c r="C128" s="32">
        <f t="shared" si="25"/>
        <v>865.4004</v>
      </c>
      <c r="D128" s="30">
        <v>75.75552</v>
      </c>
      <c r="E128" s="30">
        <v>86.35536</v>
      </c>
      <c r="F128" s="30">
        <v>103.94352</v>
      </c>
      <c r="G128" s="30">
        <v>100.5696</v>
      </c>
      <c r="H128" s="30">
        <v>87.58152</v>
      </c>
      <c r="I128" s="30">
        <v>65.7936</v>
      </c>
      <c r="J128" s="30">
        <v>61.17552</v>
      </c>
      <c r="K128" s="30">
        <v>60.95952</v>
      </c>
      <c r="L128" s="30">
        <v>58.0176</v>
      </c>
      <c r="M128" s="30">
        <v>57.93552</v>
      </c>
      <c r="N128" s="30">
        <v>52.8336</v>
      </c>
      <c r="O128" s="30">
        <v>54.47952</v>
      </c>
    </row>
    <row r="129" spans="1:15" ht="16.5">
      <c r="A129" s="40"/>
      <c r="B129" s="27" t="s">
        <v>9</v>
      </c>
      <c r="C129" s="32">
        <f t="shared" si="25"/>
        <v>0</v>
      </c>
      <c r="D129" s="30">
        <v>0</v>
      </c>
      <c r="E129" s="30">
        <v>0</v>
      </c>
      <c r="F129" s="30">
        <v>0</v>
      </c>
      <c r="G129" s="30">
        <v>0</v>
      </c>
      <c r="H129" s="30">
        <v>0</v>
      </c>
      <c r="I129" s="30">
        <v>0</v>
      </c>
      <c r="J129" s="30">
        <v>0</v>
      </c>
      <c r="K129" s="30">
        <v>0</v>
      </c>
      <c r="L129" s="30">
        <v>0</v>
      </c>
      <c r="M129" s="30">
        <v>0</v>
      </c>
      <c r="N129" s="30">
        <v>0</v>
      </c>
      <c r="O129" s="30">
        <v>0</v>
      </c>
    </row>
    <row r="130" spans="1:15" ht="16.5">
      <c r="A130" s="40"/>
      <c r="B130" s="27" t="s">
        <v>10</v>
      </c>
      <c r="C130" s="32">
        <f t="shared" si="25"/>
        <v>4482.8423999999995</v>
      </c>
      <c r="D130" s="30">
        <v>380.73456</v>
      </c>
      <c r="E130" s="30">
        <v>343.88928</v>
      </c>
      <c r="F130" s="30">
        <v>380.73456</v>
      </c>
      <c r="G130" s="30">
        <v>368.4528</v>
      </c>
      <c r="H130" s="30">
        <v>380.73456</v>
      </c>
      <c r="I130" s="30">
        <v>368.4528</v>
      </c>
      <c r="J130" s="30">
        <v>380.73456</v>
      </c>
      <c r="K130" s="30">
        <v>380.73456</v>
      </c>
      <c r="L130" s="30">
        <v>368.4528</v>
      </c>
      <c r="M130" s="30">
        <v>380.73456</v>
      </c>
      <c r="N130" s="30">
        <v>368.4528</v>
      </c>
      <c r="O130" s="30">
        <v>380.73456</v>
      </c>
    </row>
    <row r="131" spans="1:15" ht="16.5">
      <c r="A131" s="41"/>
      <c r="B131" s="28" t="s">
        <v>11</v>
      </c>
      <c r="C131" s="32">
        <f t="shared" si="25"/>
        <v>86.67</v>
      </c>
      <c r="D131" s="30">
        <v>7.39296</v>
      </c>
      <c r="E131" s="30">
        <v>6.53328</v>
      </c>
      <c r="F131" s="30">
        <v>7.39296</v>
      </c>
      <c r="G131" s="30">
        <v>7.1856</v>
      </c>
      <c r="H131" s="30">
        <v>7.39296</v>
      </c>
      <c r="I131" s="30">
        <v>7.1856</v>
      </c>
      <c r="J131" s="30">
        <v>7.27416</v>
      </c>
      <c r="K131" s="30">
        <v>7.27416</v>
      </c>
      <c r="L131" s="30">
        <v>7.0668</v>
      </c>
      <c r="M131" s="30">
        <v>7.39296</v>
      </c>
      <c r="N131" s="30">
        <v>7.1856</v>
      </c>
      <c r="O131" s="30">
        <v>7.39296</v>
      </c>
    </row>
    <row r="132" spans="1:15" ht="16.5">
      <c r="A132" s="40"/>
      <c r="B132" s="29" t="s">
        <v>35</v>
      </c>
      <c r="C132" s="32">
        <f t="shared" si="25"/>
        <v>5210.6898095999995</v>
      </c>
      <c r="D132" s="30">
        <f aca="true" t="shared" si="29" ref="D132:O132">SUM(D133:D137)</f>
        <v>443.0916935999999</v>
      </c>
      <c r="E132" s="30">
        <f t="shared" si="29"/>
        <v>397.22465520000003</v>
      </c>
      <c r="F132" s="30">
        <f t="shared" si="29"/>
        <v>443.2532616</v>
      </c>
      <c r="G132" s="30">
        <f t="shared" si="29"/>
        <v>429.47293679999996</v>
      </c>
      <c r="H132" s="30">
        <f t="shared" si="29"/>
        <v>444.60966959999996</v>
      </c>
      <c r="I132" s="30">
        <f t="shared" si="29"/>
        <v>431.0121168</v>
      </c>
      <c r="J132" s="30">
        <f t="shared" si="29"/>
        <v>438.2234496</v>
      </c>
      <c r="K132" s="30">
        <f t="shared" si="29"/>
        <v>438.30185759999995</v>
      </c>
      <c r="L132" s="30">
        <f t="shared" si="29"/>
        <v>429.5171808</v>
      </c>
      <c r="M132" s="30">
        <f t="shared" si="29"/>
        <v>443.3486616</v>
      </c>
      <c r="N132" s="30">
        <f t="shared" si="29"/>
        <v>429.4138968</v>
      </c>
      <c r="O132" s="30">
        <f t="shared" si="29"/>
        <v>443.2204296</v>
      </c>
    </row>
    <row r="133" spans="1:15" ht="16.5">
      <c r="A133" s="40"/>
      <c r="B133" s="27" t="s">
        <v>7</v>
      </c>
      <c r="C133" s="32">
        <f t="shared" si="25"/>
        <v>2359.358613</v>
      </c>
      <c r="D133" s="30">
        <v>200.3838822</v>
      </c>
      <c r="E133" s="30">
        <v>180.9918936</v>
      </c>
      <c r="F133" s="30">
        <v>200.3838822</v>
      </c>
      <c r="G133" s="30">
        <v>193.919886</v>
      </c>
      <c r="H133" s="30">
        <v>200.3838822</v>
      </c>
      <c r="I133" s="30">
        <v>193.919886</v>
      </c>
      <c r="J133" s="30">
        <v>200.3838822</v>
      </c>
      <c r="K133" s="30">
        <v>200.3838822</v>
      </c>
      <c r="L133" s="30">
        <v>193.919886</v>
      </c>
      <c r="M133" s="30">
        <v>200.3838822</v>
      </c>
      <c r="N133" s="30">
        <v>193.919886</v>
      </c>
      <c r="O133" s="30">
        <v>200.3838822</v>
      </c>
    </row>
    <row r="134" spans="1:15" ht="16.5">
      <c r="A134" s="40" t="s">
        <v>55</v>
      </c>
      <c r="B134" s="27" t="s">
        <v>8</v>
      </c>
      <c r="C134" s="32">
        <f t="shared" si="25"/>
        <v>2029.5285066000001</v>
      </c>
      <c r="D134" s="30">
        <v>172.3211478</v>
      </c>
      <c r="E134" s="30">
        <v>154.4381208</v>
      </c>
      <c r="F134" s="30">
        <v>172.3866678</v>
      </c>
      <c r="G134" s="30">
        <v>167.1122988</v>
      </c>
      <c r="H134" s="30">
        <v>173.7707598</v>
      </c>
      <c r="I134" s="30">
        <v>168.6948588</v>
      </c>
      <c r="J134" s="30">
        <v>170.7834438</v>
      </c>
      <c r="K134" s="30">
        <v>170.7948918</v>
      </c>
      <c r="L134" s="30">
        <v>167.2649388</v>
      </c>
      <c r="M134" s="30">
        <v>172.5588918</v>
      </c>
      <c r="N134" s="30">
        <v>166.9906188</v>
      </c>
      <c r="O134" s="30">
        <v>172.4118678</v>
      </c>
    </row>
    <row r="135" spans="1:15" ht="16.5">
      <c r="A135" s="40"/>
      <c r="B135" s="27" t="s">
        <v>9</v>
      </c>
      <c r="C135" s="32">
        <f t="shared" si="25"/>
        <v>0</v>
      </c>
      <c r="D135" s="30">
        <v>0</v>
      </c>
      <c r="E135" s="30">
        <v>0</v>
      </c>
      <c r="F135" s="30">
        <v>0</v>
      </c>
      <c r="G135" s="30">
        <v>0</v>
      </c>
      <c r="H135" s="30">
        <v>0</v>
      </c>
      <c r="I135" s="30">
        <v>0</v>
      </c>
      <c r="J135" s="30">
        <v>0</v>
      </c>
      <c r="K135" s="30">
        <v>0</v>
      </c>
      <c r="L135" s="30">
        <v>0</v>
      </c>
      <c r="M135" s="30">
        <v>0</v>
      </c>
      <c r="N135" s="30">
        <v>0</v>
      </c>
      <c r="O135" s="30">
        <v>0</v>
      </c>
    </row>
    <row r="136" spans="1:15" ht="16.5">
      <c r="A136" s="40"/>
      <c r="B136" s="27" t="s">
        <v>10</v>
      </c>
      <c r="C136" s="32">
        <f t="shared" si="25"/>
        <v>464.09841000000006</v>
      </c>
      <c r="D136" s="30">
        <v>39.43395</v>
      </c>
      <c r="E136" s="30">
        <v>35.588772</v>
      </c>
      <c r="F136" s="30">
        <v>39.421854</v>
      </c>
      <c r="G136" s="30">
        <v>38.160288</v>
      </c>
      <c r="H136" s="30">
        <v>39.409794</v>
      </c>
      <c r="I136" s="30">
        <v>38.160324</v>
      </c>
      <c r="J136" s="30">
        <v>39.397698</v>
      </c>
      <c r="K136" s="30">
        <v>39.397698</v>
      </c>
      <c r="L136" s="30">
        <v>38.136132</v>
      </c>
      <c r="M136" s="30">
        <v>39.409758</v>
      </c>
      <c r="N136" s="30">
        <v>38.160288</v>
      </c>
      <c r="O136" s="30">
        <v>39.421854</v>
      </c>
    </row>
    <row r="137" spans="1:15" ht="16.5">
      <c r="A137" s="41"/>
      <c r="B137" s="28" t="s">
        <v>11</v>
      </c>
      <c r="C137" s="32">
        <f t="shared" si="25"/>
        <v>357.70428</v>
      </c>
      <c r="D137" s="30">
        <v>30.9527136</v>
      </c>
      <c r="E137" s="30">
        <v>26.2058688</v>
      </c>
      <c r="F137" s="30">
        <v>31.0608576</v>
      </c>
      <c r="G137" s="30">
        <v>30.280464</v>
      </c>
      <c r="H137" s="30">
        <v>31.0452336</v>
      </c>
      <c r="I137" s="30">
        <v>30.237048</v>
      </c>
      <c r="J137" s="30">
        <v>27.6584256</v>
      </c>
      <c r="K137" s="30">
        <v>27.7253856</v>
      </c>
      <c r="L137" s="30">
        <v>30.196224</v>
      </c>
      <c r="M137" s="30">
        <v>30.9961296</v>
      </c>
      <c r="N137" s="30">
        <v>30.343104</v>
      </c>
      <c r="O137" s="30">
        <v>31.0028256</v>
      </c>
    </row>
    <row r="138" spans="1:15" ht="16.5">
      <c r="A138" s="40"/>
      <c r="B138" s="29" t="s">
        <v>35</v>
      </c>
      <c r="C138" s="32">
        <f t="shared" si="25"/>
        <v>0</v>
      </c>
      <c r="D138" s="30">
        <f aca="true" t="shared" si="30" ref="D138:O138">SUM(D139:D143)</f>
        <v>0</v>
      </c>
      <c r="E138" s="30">
        <f t="shared" si="30"/>
        <v>0</v>
      </c>
      <c r="F138" s="30">
        <f t="shared" si="30"/>
        <v>0</v>
      </c>
      <c r="G138" s="30">
        <f t="shared" si="30"/>
        <v>0</v>
      </c>
      <c r="H138" s="30">
        <f t="shared" si="30"/>
        <v>0</v>
      </c>
      <c r="I138" s="30">
        <f t="shared" si="30"/>
        <v>0</v>
      </c>
      <c r="J138" s="30">
        <f t="shared" si="30"/>
        <v>0</v>
      </c>
      <c r="K138" s="30">
        <f t="shared" si="30"/>
        <v>0</v>
      </c>
      <c r="L138" s="30">
        <f t="shared" si="30"/>
        <v>0</v>
      </c>
      <c r="M138" s="30">
        <f t="shared" si="30"/>
        <v>0</v>
      </c>
      <c r="N138" s="30">
        <f t="shared" si="30"/>
        <v>0</v>
      </c>
      <c r="O138" s="30">
        <f t="shared" si="30"/>
        <v>0</v>
      </c>
    </row>
    <row r="139" spans="1:15" ht="16.5">
      <c r="A139" s="40"/>
      <c r="B139" s="27" t="s">
        <v>7</v>
      </c>
      <c r="C139" s="32">
        <f t="shared" si="25"/>
        <v>0</v>
      </c>
      <c r="D139" s="30">
        <v>0</v>
      </c>
      <c r="E139" s="30">
        <v>0</v>
      </c>
      <c r="F139" s="30">
        <v>0</v>
      </c>
      <c r="G139" s="30">
        <v>0</v>
      </c>
      <c r="H139" s="30">
        <v>0</v>
      </c>
      <c r="I139" s="30">
        <v>0</v>
      </c>
      <c r="J139" s="30">
        <v>0</v>
      </c>
      <c r="K139" s="30">
        <v>0</v>
      </c>
      <c r="L139" s="30">
        <v>0</v>
      </c>
      <c r="M139" s="30">
        <v>0</v>
      </c>
      <c r="N139" s="30">
        <v>0</v>
      </c>
      <c r="O139" s="30">
        <v>0</v>
      </c>
    </row>
    <row r="140" spans="1:15" ht="16.5">
      <c r="A140" s="40" t="s">
        <v>56</v>
      </c>
      <c r="B140" s="27" t="s">
        <v>8</v>
      </c>
      <c r="C140" s="32">
        <f t="shared" si="25"/>
        <v>0</v>
      </c>
      <c r="D140" s="30">
        <v>0</v>
      </c>
      <c r="E140" s="30">
        <v>0</v>
      </c>
      <c r="F140" s="30">
        <v>0</v>
      </c>
      <c r="G140" s="30">
        <v>0</v>
      </c>
      <c r="H140" s="30">
        <v>0</v>
      </c>
      <c r="I140" s="30">
        <v>0</v>
      </c>
      <c r="J140" s="30">
        <v>0</v>
      </c>
      <c r="K140" s="30">
        <v>0</v>
      </c>
      <c r="L140" s="30">
        <v>0</v>
      </c>
      <c r="M140" s="30">
        <v>0</v>
      </c>
      <c r="N140" s="30">
        <v>0</v>
      </c>
      <c r="O140" s="30">
        <v>0</v>
      </c>
    </row>
    <row r="141" spans="1:15" ht="16.5">
      <c r="A141" s="40"/>
      <c r="B141" s="27" t="s">
        <v>9</v>
      </c>
      <c r="C141" s="32">
        <f t="shared" si="25"/>
        <v>0</v>
      </c>
      <c r="D141" s="30">
        <v>0</v>
      </c>
      <c r="E141" s="30">
        <v>0</v>
      </c>
      <c r="F141" s="30">
        <v>0</v>
      </c>
      <c r="G141" s="30">
        <v>0</v>
      </c>
      <c r="H141" s="30">
        <v>0</v>
      </c>
      <c r="I141" s="30">
        <v>0</v>
      </c>
      <c r="J141" s="30">
        <v>0</v>
      </c>
      <c r="K141" s="30">
        <v>0</v>
      </c>
      <c r="L141" s="30">
        <v>0</v>
      </c>
      <c r="M141" s="30">
        <v>0</v>
      </c>
      <c r="N141" s="30">
        <v>0</v>
      </c>
      <c r="O141" s="30">
        <v>0</v>
      </c>
    </row>
    <row r="142" spans="1:15" ht="16.5">
      <c r="A142" s="40"/>
      <c r="B142" s="27" t="s">
        <v>10</v>
      </c>
      <c r="C142" s="32">
        <f t="shared" si="25"/>
        <v>0</v>
      </c>
      <c r="D142" s="30">
        <v>0</v>
      </c>
      <c r="E142" s="30">
        <v>0</v>
      </c>
      <c r="F142" s="30">
        <v>0</v>
      </c>
      <c r="G142" s="30">
        <v>0</v>
      </c>
      <c r="H142" s="30">
        <v>0</v>
      </c>
      <c r="I142" s="30">
        <v>0</v>
      </c>
      <c r="J142" s="30">
        <v>0</v>
      </c>
      <c r="K142" s="30">
        <v>0</v>
      </c>
      <c r="L142" s="30">
        <v>0</v>
      </c>
      <c r="M142" s="30">
        <v>0</v>
      </c>
      <c r="N142" s="30">
        <v>0</v>
      </c>
      <c r="O142" s="30">
        <v>0</v>
      </c>
    </row>
    <row r="143" spans="1:15" ht="16.5">
      <c r="A143" s="41"/>
      <c r="B143" s="28" t="s">
        <v>11</v>
      </c>
      <c r="C143" s="33">
        <f t="shared" si="25"/>
        <v>0</v>
      </c>
      <c r="D143" s="16">
        <v>0</v>
      </c>
      <c r="E143" s="16">
        <v>0</v>
      </c>
      <c r="F143" s="16">
        <v>0</v>
      </c>
      <c r="G143" s="16">
        <v>0</v>
      </c>
      <c r="H143" s="16">
        <v>0</v>
      </c>
      <c r="I143" s="16">
        <v>0</v>
      </c>
      <c r="J143" s="16">
        <v>0</v>
      </c>
      <c r="K143" s="16">
        <v>0</v>
      </c>
      <c r="L143" s="16">
        <v>0</v>
      </c>
      <c r="M143" s="16">
        <v>0</v>
      </c>
      <c r="N143" s="16">
        <v>0</v>
      </c>
      <c r="O143" s="16">
        <v>0</v>
      </c>
    </row>
    <row r="144" spans="1:4" s="19" customFormat="1" ht="16.5">
      <c r="A144" s="17"/>
      <c r="B144" s="21"/>
      <c r="C144" s="18"/>
      <c r="D144" s="14"/>
    </row>
    <row r="145" spans="1:9" s="19" customFormat="1" ht="16.5">
      <c r="A145" s="17"/>
      <c r="B145" s="21"/>
      <c r="C145" s="18"/>
      <c r="D145" s="14"/>
      <c r="I145" s="20" t="s">
        <v>27</v>
      </c>
    </row>
    <row r="146" spans="1:13" s="19" customFormat="1" ht="16.5">
      <c r="A146" s="21" t="s">
        <v>28</v>
      </c>
      <c r="B146" s="21"/>
      <c r="C146" s="44" t="s">
        <v>29</v>
      </c>
      <c r="D146" s="22"/>
      <c r="E146" s="14"/>
      <c r="L146" s="20"/>
      <c r="M146" s="19" t="s">
        <v>30</v>
      </c>
    </row>
    <row r="147" spans="1:9" s="19" customFormat="1" ht="16.5">
      <c r="A147" s="17"/>
      <c r="B147" s="21"/>
      <c r="C147" s="18"/>
      <c r="D147" s="14"/>
      <c r="I147" s="20" t="s">
        <v>31</v>
      </c>
    </row>
    <row r="148" spans="1:7" s="19" customFormat="1" ht="16.5">
      <c r="A148" s="17"/>
      <c r="B148" s="21"/>
      <c r="G148" s="20"/>
    </row>
    <row r="149" spans="1:7" s="19" customFormat="1" ht="16.5">
      <c r="A149" s="21" t="s">
        <v>32</v>
      </c>
      <c r="B149" s="21"/>
      <c r="G149" s="20"/>
    </row>
    <row r="150" s="21" customFormat="1" ht="16.5">
      <c r="A150" s="21" t="s">
        <v>33</v>
      </c>
    </row>
    <row r="151" s="21" customFormat="1" ht="16.5">
      <c r="A151" s="21" t="s">
        <v>63</v>
      </c>
    </row>
    <row r="152" s="21" customFormat="1" ht="16.5">
      <c r="A152" s="21" t="s">
        <v>65</v>
      </c>
    </row>
    <row r="153" spans="1:13" s="21" customFormat="1" ht="16.5">
      <c r="A153" s="2" t="s">
        <v>62</v>
      </c>
      <c r="M153" s="21" t="s">
        <v>61</v>
      </c>
    </row>
    <row r="154" ht="16.5">
      <c r="B154" s="25"/>
    </row>
    <row r="155" ht="16.5">
      <c r="B155" s="25"/>
    </row>
    <row r="156" ht="16.5">
      <c r="B156" s="25"/>
    </row>
    <row r="157" ht="16.5">
      <c r="B157" s="25"/>
    </row>
    <row r="158" ht="16.5">
      <c r="B158" s="25"/>
    </row>
    <row r="159" ht="16.5">
      <c r="B159" s="25"/>
    </row>
    <row r="160" ht="16.5">
      <c r="B160" s="25"/>
    </row>
    <row r="161" ht="16.5">
      <c r="B161" s="25"/>
    </row>
    <row r="162" ht="16.5">
      <c r="B162" s="25"/>
    </row>
    <row r="163" ht="16.5">
      <c r="B163" s="25"/>
    </row>
    <row r="164" ht="16.5">
      <c r="B164" s="25"/>
    </row>
    <row r="165" ht="16.5">
      <c r="B165" s="25"/>
    </row>
    <row r="166" ht="16.5">
      <c r="B166" s="25"/>
    </row>
    <row r="167" ht="16.5">
      <c r="B167" s="25"/>
    </row>
    <row r="168" ht="16.5">
      <c r="B168" s="25"/>
    </row>
    <row r="169" ht="16.5">
      <c r="B169" s="25"/>
    </row>
    <row r="170" ht="16.5">
      <c r="B170" s="25"/>
    </row>
    <row r="171" ht="16.5">
      <c r="B171" s="25"/>
    </row>
    <row r="172" ht="16.5">
      <c r="B172" s="25"/>
    </row>
    <row r="173" ht="16.5">
      <c r="B173" s="25"/>
    </row>
    <row r="174" ht="16.5">
      <c r="B174" s="25"/>
    </row>
    <row r="175" ht="16.5">
      <c r="B175" s="25"/>
    </row>
    <row r="176" ht="16.5">
      <c r="B176" s="25"/>
    </row>
    <row r="177" ht="16.5">
      <c r="B177" s="25"/>
    </row>
    <row r="178" ht="16.5">
      <c r="B178" s="25"/>
    </row>
    <row r="179" ht="16.5">
      <c r="B179" s="25"/>
    </row>
    <row r="180" ht="16.5">
      <c r="B180" s="25"/>
    </row>
    <row r="181" ht="16.5">
      <c r="B181" s="25"/>
    </row>
    <row r="182" ht="16.5">
      <c r="B182" s="25"/>
    </row>
    <row r="183" ht="16.5">
      <c r="B183" s="25"/>
    </row>
    <row r="184" ht="16.5">
      <c r="B184" s="25"/>
    </row>
    <row r="185" ht="16.5">
      <c r="B185" s="25"/>
    </row>
    <row r="186" ht="16.5">
      <c r="B186" s="25"/>
    </row>
    <row r="187" ht="16.5">
      <c r="B187" s="25"/>
    </row>
    <row r="188" ht="16.5">
      <c r="B188" s="25"/>
    </row>
    <row r="189" ht="16.5">
      <c r="B189" s="25"/>
    </row>
    <row r="190" ht="16.5">
      <c r="B190" s="25"/>
    </row>
    <row r="191" ht="16.5">
      <c r="B191" s="25"/>
    </row>
    <row r="192" ht="16.5">
      <c r="B192" s="25"/>
    </row>
    <row r="193" ht="16.5">
      <c r="B193" s="25"/>
    </row>
    <row r="194" ht="16.5">
      <c r="B194" s="25"/>
    </row>
    <row r="195" ht="16.5">
      <c r="B195" s="25"/>
    </row>
    <row r="196" ht="16.5">
      <c r="B196" s="25"/>
    </row>
    <row r="197" ht="16.5">
      <c r="B197" s="25"/>
    </row>
    <row r="198" ht="16.5">
      <c r="B198" s="25"/>
    </row>
    <row r="199" ht="16.5">
      <c r="B199" s="25"/>
    </row>
    <row r="200" ht="16.5">
      <c r="B200" s="25"/>
    </row>
    <row r="201" ht="16.5">
      <c r="B201" s="25"/>
    </row>
    <row r="202" ht="16.5">
      <c r="B202" s="25"/>
    </row>
    <row r="203" ht="16.5">
      <c r="B203" s="25"/>
    </row>
    <row r="204" ht="16.5">
      <c r="B204" s="25"/>
    </row>
    <row r="205" ht="16.5">
      <c r="B205" s="25"/>
    </row>
    <row r="206" ht="16.5">
      <c r="B206" s="25"/>
    </row>
    <row r="207" ht="16.5">
      <c r="B207" s="25"/>
    </row>
    <row r="208" ht="16.5">
      <c r="B208" s="25"/>
    </row>
    <row r="209" ht="16.5">
      <c r="B209" s="25"/>
    </row>
    <row r="210" ht="16.5">
      <c r="B210" s="25"/>
    </row>
    <row r="211" ht="16.5">
      <c r="B211" s="25"/>
    </row>
    <row r="212" ht="16.5">
      <c r="B212" s="25"/>
    </row>
    <row r="213" ht="16.5">
      <c r="B213" s="25"/>
    </row>
    <row r="214" ht="16.5">
      <c r="B214" s="25"/>
    </row>
    <row r="215" ht="16.5">
      <c r="B215" s="25"/>
    </row>
    <row r="216" ht="16.5">
      <c r="B216" s="25"/>
    </row>
    <row r="217" ht="16.5">
      <c r="B217" s="25"/>
    </row>
    <row r="218" ht="16.5">
      <c r="B218" s="25"/>
    </row>
    <row r="219" ht="16.5">
      <c r="B219" s="25"/>
    </row>
    <row r="220" ht="16.5">
      <c r="B220" s="25"/>
    </row>
    <row r="221" ht="16.5">
      <c r="B221" s="25"/>
    </row>
    <row r="222" ht="16.5">
      <c r="B222" s="25"/>
    </row>
    <row r="223" ht="16.5">
      <c r="B223" s="25"/>
    </row>
    <row r="224" ht="16.5">
      <c r="B224" s="25"/>
    </row>
    <row r="225" ht="16.5">
      <c r="B225" s="25"/>
    </row>
    <row r="226" ht="16.5">
      <c r="B226" s="25"/>
    </row>
    <row r="227" ht="16.5">
      <c r="B227" s="25"/>
    </row>
    <row r="228" ht="16.5">
      <c r="B228" s="25"/>
    </row>
    <row r="229" ht="16.5">
      <c r="B229" s="25"/>
    </row>
    <row r="230" ht="16.5">
      <c r="B230" s="25"/>
    </row>
    <row r="231" ht="16.5">
      <c r="B231" s="25"/>
    </row>
    <row r="232" ht="16.5">
      <c r="B232" s="25"/>
    </row>
    <row r="233" ht="16.5">
      <c r="B233" s="25"/>
    </row>
    <row r="234" ht="16.5">
      <c r="B234" s="25"/>
    </row>
    <row r="235" ht="16.5">
      <c r="B235" s="25"/>
    </row>
    <row r="236" ht="16.5">
      <c r="B236" s="25"/>
    </row>
    <row r="237" ht="16.5">
      <c r="B237" s="25"/>
    </row>
    <row r="238" ht="16.5">
      <c r="B238" s="25"/>
    </row>
    <row r="239" ht="16.5">
      <c r="B239" s="25"/>
    </row>
    <row r="240" ht="16.5">
      <c r="B240" s="25"/>
    </row>
    <row r="241" ht="16.5">
      <c r="B241" s="25"/>
    </row>
    <row r="242" ht="16.5">
      <c r="B242" s="25"/>
    </row>
    <row r="243" ht="16.5">
      <c r="B243" s="25"/>
    </row>
    <row r="244" ht="16.5">
      <c r="B244" s="25"/>
    </row>
    <row r="245" ht="16.5">
      <c r="B245" s="25"/>
    </row>
    <row r="246" ht="16.5">
      <c r="B246" s="25"/>
    </row>
    <row r="247" ht="16.5">
      <c r="B247" s="25"/>
    </row>
    <row r="248" ht="16.5">
      <c r="B248" s="25"/>
    </row>
    <row r="249" ht="16.5">
      <c r="B249" s="25"/>
    </row>
    <row r="250" ht="16.5">
      <c r="B250" s="25"/>
    </row>
    <row r="251" ht="16.5">
      <c r="B251" s="25"/>
    </row>
    <row r="252" ht="16.5">
      <c r="B252" s="25"/>
    </row>
    <row r="253" ht="16.5">
      <c r="B253" s="25"/>
    </row>
    <row r="254" ht="16.5">
      <c r="B254" s="25"/>
    </row>
    <row r="255" ht="16.5">
      <c r="B255" s="25"/>
    </row>
    <row r="256" ht="16.5">
      <c r="B256" s="25"/>
    </row>
    <row r="257" ht="16.5">
      <c r="B257" s="25"/>
    </row>
  </sheetData>
  <sheetProtection/>
  <mergeCells count="7">
    <mergeCell ref="E4:J4"/>
    <mergeCell ref="L4:O4"/>
    <mergeCell ref="K1:L1"/>
    <mergeCell ref="M1:O1"/>
    <mergeCell ref="K2:L2"/>
    <mergeCell ref="M2:O2"/>
    <mergeCell ref="A3:O3"/>
  </mergeCells>
  <printOptions horizontalCentered="1" verticalCentered="1"/>
  <pageMargins left="0.3937007874015748" right="0.1968503937007874" top="0.1968503937007874" bottom="0.5905511811023623" header="0.4724409448818898" footer="0.5118110236220472"/>
  <pageSetup horizontalDpi="600" verticalDpi="600" orientation="landscape" paperSize="8" r:id="rId1"/>
  <headerFooter alignWithMargins="0">
    <oddFooter>&amp;C&amp;"標楷體,標準"&amp;14第&amp;P頁</oddFooter>
  </headerFooter>
  <rowBreaks count="3" manualBreakCount="3">
    <brk id="41" max="255" man="1"/>
    <brk id="77" max="255" man="1"/>
    <brk id="1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A120120</cp:lastModifiedBy>
  <cp:lastPrinted>2014-03-17T08:15:47Z</cp:lastPrinted>
  <dcterms:created xsi:type="dcterms:W3CDTF">1997-06-23T21:38:54Z</dcterms:created>
  <dcterms:modified xsi:type="dcterms:W3CDTF">2015-03-11T08:43:08Z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-1480737505</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