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9080" windowHeight="11535" tabRatio="610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<sst xmlns="http://schemas.openxmlformats.org/spreadsheetml/2006/main" count="91" uniqueCount="66">
  <si>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自籌</t>
  </si>
  <si>
    <t>公開類</t>
  </si>
  <si>
    <t xml:space="preserve"> </t>
  </si>
  <si>
    <t xml:space="preserve">   主辦業務人員</t>
  </si>
  <si>
    <t xml:space="preserve">   主辦統計人員</t>
  </si>
  <si>
    <t>水庫別</t>
  </si>
  <si>
    <t>數量</t>
  </si>
  <si>
    <t>執行機關別</t>
  </si>
  <si>
    <t>編製機關</t>
  </si>
  <si>
    <t>經濟部水利署</t>
  </si>
  <si>
    <t>年報</t>
  </si>
  <si>
    <t>機關長官</t>
  </si>
  <si>
    <t xml:space="preserve">         2.各填報單位於次年2月底前將資料報送本署，由本署於次年3月底前完成彙編。</t>
  </si>
  <si>
    <t>以前年度開工</t>
  </si>
  <si>
    <t>本年度未完工</t>
  </si>
  <si>
    <t>本年度完工</t>
  </si>
  <si>
    <t>次年3月底前編報</t>
  </si>
  <si>
    <t>表       號</t>
  </si>
  <si>
    <t>本年度開工</t>
  </si>
  <si>
    <t>補(捐)助</t>
  </si>
  <si>
    <t>填  表</t>
  </si>
  <si>
    <t>填表說明：1.本表由本署會計室編製1式2份，1份送本署水源經營組，1份自存，並公布於本署網站。</t>
  </si>
  <si>
    <t xml:space="preserve">         3.本年度未完工件數(4)=(1)+(2)-(3)。</t>
  </si>
  <si>
    <t>1152-02-05</t>
  </si>
  <si>
    <t>執行件數（件）</t>
  </si>
  <si>
    <t>(立方公尺)</t>
  </si>
  <si>
    <t>(1)</t>
  </si>
  <si>
    <t>(2)</t>
  </si>
  <si>
    <t>(3)</t>
  </si>
  <si>
    <t>(4)</t>
  </si>
  <si>
    <r>
      <t>經費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(新臺幣千元)</t>
    </r>
  </si>
  <si>
    <t>北區水資源局合計</t>
  </si>
  <si>
    <t>南區水資源局合計</t>
  </si>
  <si>
    <t>臺灣電力公司合計</t>
  </si>
  <si>
    <t>總計</t>
  </si>
  <si>
    <t>中區水資源局合計</t>
  </si>
  <si>
    <t>苗栗農田水利會合計</t>
  </si>
  <si>
    <t>嘉南農田水利會合計</t>
  </si>
  <si>
    <t>附    註：1.中區水資源局執行之石岡壩「淤積浚渫」係出售砂石，屬歲入項目，經費不予計列。</t>
  </si>
  <si>
    <t>審  核</t>
  </si>
  <si>
    <t>曾文水庫</t>
  </si>
  <si>
    <t>士林壩</t>
  </si>
  <si>
    <t>鏡面水庫</t>
  </si>
  <si>
    <t>大埔水庫</t>
  </si>
  <si>
    <t>明德水庫</t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</si>
  <si>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</si>
  <si>
    <t>石門水庫</t>
  </si>
  <si>
    <t>阿公店水庫</t>
  </si>
  <si>
    <t>高屏溪攔河堰</t>
  </si>
  <si>
    <t>德基水庫</t>
  </si>
  <si>
    <t>馬鞍水庫</t>
  </si>
  <si>
    <t>霧社水庫</t>
  </si>
  <si>
    <t>日月潭水庫</t>
  </si>
  <si>
    <t>澄清湖水庫</t>
  </si>
  <si>
    <t>白河水庫</t>
  </si>
  <si>
    <t>台灣自來水股份有限公司合計</t>
  </si>
  <si>
    <t xml:space="preserve">          管理局、高雄縣政府、苗栗、南投、嘉南、高雄、屏東及臺東農田水利會。</t>
  </si>
  <si>
    <t xml:space="preserve">            民國 96年3月25日編製</t>
  </si>
  <si>
    <t>石岡壩（註1）</t>
  </si>
  <si>
    <t>鹽水埤（註2）</t>
  </si>
  <si>
    <t xml:space="preserve">          2.嘉南農田水利會執行之鹽水埤清淤工程係由台南縣政府自行辦理，故「經費」一欄無數字。</t>
  </si>
  <si>
    <r>
      <t>水庫或壩堰淤積濬渫執行成果（本表共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頁）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第一次修正表</t>
    </r>
    <r>
      <rPr>
        <sz val="18"/>
        <rFont val="Times New Roman"/>
        <family val="1"/>
      </rPr>
      <t>)</t>
    </r>
  </si>
  <si>
    <t>水庫或壩堰淤積濬渫執行成果（續完）(第一次修正表)</t>
  </si>
  <si>
    <t xml:space="preserve">    民國97年 12月 17日修正</t>
  </si>
  <si>
    <t>資料來源：本署所屬北、中、南區水資源局、台灣電力公司、台灣糖業公司、台灣自來水股份有限公司、臺北自來水事業處、金門縣自來水廠、連江縣自來水廠、臺北翡翠水庫</t>
  </si>
  <si>
    <t xml:space="preserve">         4.  係修正數，係因本署所屬中區水資源局辦理修正所致。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</si>
</sst>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distributed"/>
    </xf>
    <xf numFmtId="41" fontId="2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1" fontId="6" fillId="0" borderId="0" xfId="34" applyFont="1" applyBorder="1" applyAlignment="1">
      <alignment/>
    </xf>
    <xf numFmtId="0" fontId="2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41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4" fontId="2" fillId="0" borderId="0" xfId="0" applyNumberFormat="1" applyFont="1" applyAlignment="1" applyProtection="1">
      <alignment/>
      <protection hidden="1" locked="0"/>
    </xf>
    <xf numFmtId="49" fontId="6" fillId="0" borderId="15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/>
    </xf>
    <xf numFmtId="41" fontId="2" fillId="0" borderId="17" xfId="0" applyNumberFormat="1" applyFont="1" applyBorder="1" applyAlignment="1">
      <alignment horizontal="left"/>
    </xf>
    <xf numFmtId="41" fontId="8" fillId="0" borderId="17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41" fontId="2" fillId="0" borderId="0" xfId="0" applyNumberFormat="1" applyFont="1" applyAlignment="1">
      <alignment horizontal="left"/>
    </xf>
    <xf numFmtId="41" fontId="6" fillId="0" borderId="0" xfId="0" applyNumberFormat="1" applyFont="1" applyFill="1" applyBorder="1" applyAlignment="1">
      <alignment horizontal="right"/>
    </xf>
    <xf numFmtId="41" fontId="2" fillId="0" borderId="10" xfId="0" applyNumberFormat="1" applyFont="1" applyBorder="1" applyAlignment="1">
      <alignment horizontal="center"/>
    </xf>
    <xf numFmtId="41" fontId="6" fillId="0" borderId="0" xfId="0" applyNumberFormat="1" applyFont="1" applyFill="1" applyAlignment="1">
      <alignment horizontal="right"/>
    </xf>
    <xf numFmtId="0" fontId="2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9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>
      <alignment horizontal="center" vertical="top" textRotation="255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6" xfId="0" applyBorder="1" applyAlignment="1">
      <alignment horizontal="center" vertical="top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34480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0" y="34480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342900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34480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342900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67000" y="34480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342900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667000" y="34480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342900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67000" y="34480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342900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2667000" y="34480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67000" y="521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</xdr:col>
      <xdr:colOff>0</xdr:colOff>
      <xdr:row>7</xdr:row>
      <xdr:rowOff>342900</xdr:rowOff>
    </xdr:from>
    <xdr:to>
      <xdr:col>1</xdr:col>
      <xdr:colOff>0</xdr:colOff>
      <xdr:row>13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 flipV="1">
          <a:off x="2667000" y="35052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285750</xdr:rowOff>
    </xdr:from>
    <xdr:to>
      <xdr:col>1</xdr:col>
      <xdr:colOff>0</xdr:colOff>
      <xdr:row>7</xdr:row>
      <xdr:rowOff>342900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667000" y="34480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342900</xdr:rowOff>
    </xdr:to>
    <xdr:sp>
      <xdr:nvSpPr>
        <xdr:cNvPr id="11" name="Text Box 16"/>
        <xdr:cNvSpPr txBox="1">
          <a:spLocks noChangeArrowheads="1"/>
        </xdr:cNvSpPr>
      </xdr:nvSpPr>
      <xdr:spPr>
        <a:xfrm flipV="1">
          <a:off x="2667000" y="34290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295275</xdr:rowOff>
    </xdr:from>
    <xdr:to>
      <xdr:col>1</xdr:col>
      <xdr:colOff>0</xdr:colOff>
      <xdr:row>7</xdr:row>
      <xdr:rowOff>342900</xdr:rowOff>
    </xdr:to>
    <xdr:sp>
      <xdr:nvSpPr>
        <xdr:cNvPr id="12" name="Text Box 17"/>
        <xdr:cNvSpPr txBox="1">
          <a:spLocks noChangeArrowheads="1"/>
        </xdr:cNvSpPr>
      </xdr:nvSpPr>
      <xdr:spPr>
        <a:xfrm flipV="1">
          <a:off x="2667000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33</xdr:row>
      <xdr:rowOff>285750</xdr:rowOff>
    </xdr:from>
    <xdr:to>
      <xdr:col>1</xdr:col>
      <xdr:colOff>0</xdr:colOff>
      <xdr:row>33</xdr:row>
      <xdr:rowOff>314325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2667000" y="13030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33</xdr:row>
      <xdr:rowOff>285750</xdr:rowOff>
    </xdr:from>
    <xdr:to>
      <xdr:col>1</xdr:col>
      <xdr:colOff>0</xdr:colOff>
      <xdr:row>33</xdr:row>
      <xdr:rowOff>314325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2667000" y="13030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33</xdr:row>
      <xdr:rowOff>285750</xdr:rowOff>
    </xdr:from>
    <xdr:to>
      <xdr:col>1</xdr:col>
      <xdr:colOff>0</xdr:colOff>
      <xdr:row>33</xdr:row>
      <xdr:rowOff>314325</xdr:rowOff>
    </xdr:to>
    <xdr:sp fLocksText="0">
      <xdr:nvSpPr>
        <xdr:cNvPr id="15" name="Text Box 20"/>
        <xdr:cNvSpPr txBox="1">
          <a:spLocks noChangeArrowheads="1"/>
        </xdr:cNvSpPr>
      </xdr:nvSpPr>
      <xdr:spPr>
        <a:xfrm>
          <a:off x="2667000" y="13030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285750</xdr:rowOff>
    </xdr:from>
    <xdr:to>
      <xdr:col>1</xdr:col>
      <xdr:colOff>0</xdr:colOff>
      <xdr:row>33</xdr:row>
      <xdr:rowOff>314325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2667000" y="13030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33</xdr:row>
      <xdr:rowOff>285750</xdr:rowOff>
    </xdr:from>
    <xdr:to>
      <xdr:col>1</xdr:col>
      <xdr:colOff>0</xdr:colOff>
      <xdr:row>33</xdr:row>
      <xdr:rowOff>314325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2667000" y="13030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33</xdr:row>
      <xdr:rowOff>285750</xdr:rowOff>
    </xdr:from>
    <xdr:to>
      <xdr:col>1</xdr:col>
      <xdr:colOff>0</xdr:colOff>
      <xdr:row>33</xdr:row>
      <xdr:rowOff>314325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2667000" y="13030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33</xdr:row>
      <xdr:rowOff>285750</xdr:rowOff>
    </xdr:from>
    <xdr:to>
      <xdr:col>1</xdr:col>
      <xdr:colOff>0</xdr:colOff>
      <xdr:row>33</xdr:row>
      <xdr:rowOff>314325</xdr:rowOff>
    </xdr:to>
    <xdr:sp fLocksText="0">
      <xdr:nvSpPr>
        <xdr:cNvPr id="19" name="Text Box 24"/>
        <xdr:cNvSpPr txBox="1">
          <a:spLocks noChangeArrowheads="1"/>
        </xdr:cNvSpPr>
      </xdr:nvSpPr>
      <xdr:spPr>
        <a:xfrm>
          <a:off x="2667000" y="13030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285750</xdr:rowOff>
    </xdr:from>
    <xdr:to>
      <xdr:col>1</xdr:col>
      <xdr:colOff>0</xdr:colOff>
      <xdr:row>33</xdr:row>
      <xdr:rowOff>314325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667000" y="13030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33</xdr:row>
      <xdr:rowOff>266700</xdr:rowOff>
    </xdr:from>
    <xdr:to>
      <xdr:col>1</xdr:col>
      <xdr:colOff>0</xdr:colOff>
      <xdr:row>33</xdr:row>
      <xdr:rowOff>314325</xdr:rowOff>
    </xdr:to>
    <xdr:sp>
      <xdr:nvSpPr>
        <xdr:cNvPr id="21" name="Text Box 26"/>
        <xdr:cNvSpPr txBox="1">
          <a:spLocks noChangeArrowheads="1"/>
        </xdr:cNvSpPr>
      </xdr:nvSpPr>
      <xdr:spPr>
        <a:xfrm flipV="1">
          <a:off x="2667000" y="130111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33</xdr:row>
      <xdr:rowOff>295275</xdr:rowOff>
    </xdr:from>
    <xdr:to>
      <xdr:col>1</xdr:col>
      <xdr:colOff>0</xdr:colOff>
      <xdr:row>33</xdr:row>
      <xdr:rowOff>314325</xdr:rowOff>
    </xdr:to>
    <xdr:sp>
      <xdr:nvSpPr>
        <xdr:cNvPr id="22" name="Text Box 27"/>
        <xdr:cNvSpPr txBox="1">
          <a:spLocks noChangeArrowheads="1"/>
        </xdr:cNvSpPr>
      </xdr:nvSpPr>
      <xdr:spPr>
        <a:xfrm flipV="1">
          <a:off x="2667000" y="130397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2</xdr:col>
      <xdr:colOff>381000</xdr:colOff>
      <xdr:row>12</xdr:row>
      <xdr:rowOff>142875</xdr:rowOff>
    </xdr:from>
    <xdr:to>
      <xdr:col>2</xdr:col>
      <xdr:colOff>581025</xdr:colOff>
      <xdr:row>12</xdr:row>
      <xdr:rowOff>333375</xdr:rowOff>
    </xdr:to>
    <xdr:sp>
      <xdr:nvSpPr>
        <xdr:cNvPr id="23" name="Text Box 28"/>
        <xdr:cNvSpPr txBox="1">
          <a:spLocks noChangeArrowheads="1"/>
        </xdr:cNvSpPr>
      </xdr:nvSpPr>
      <xdr:spPr>
        <a:xfrm flipV="1">
          <a:off x="4562475" y="50196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3</xdr:col>
      <xdr:colOff>381000</xdr:colOff>
      <xdr:row>12</xdr:row>
      <xdr:rowOff>142875</xdr:rowOff>
    </xdr:from>
    <xdr:to>
      <xdr:col>3</xdr:col>
      <xdr:colOff>581025</xdr:colOff>
      <xdr:row>12</xdr:row>
      <xdr:rowOff>333375</xdr:rowOff>
    </xdr:to>
    <xdr:sp>
      <xdr:nvSpPr>
        <xdr:cNvPr id="24" name="Text Box 29"/>
        <xdr:cNvSpPr txBox="1">
          <a:spLocks noChangeArrowheads="1"/>
        </xdr:cNvSpPr>
      </xdr:nvSpPr>
      <xdr:spPr>
        <a:xfrm flipV="1">
          <a:off x="5524500" y="50196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2</xdr:col>
      <xdr:colOff>381000</xdr:colOff>
      <xdr:row>11</xdr:row>
      <xdr:rowOff>142875</xdr:rowOff>
    </xdr:from>
    <xdr:to>
      <xdr:col>2</xdr:col>
      <xdr:colOff>581025</xdr:colOff>
      <xdr:row>11</xdr:row>
      <xdr:rowOff>333375</xdr:rowOff>
    </xdr:to>
    <xdr:sp>
      <xdr:nvSpPr>
        <xdr:cNvPr id="25" name="Text Box 30"/>
        <xdr:cNvSpPr txBox="1">
          <a:spLocks noChangeArrowheads="1"/>
        </xdr:cNvSpPr>
      </xdr:nvSpPr>
      <xdr:spPr>
        <a:xfrm flipV="1">
          <a:off x="4562475" y="4676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3</xdr:col>
      <xdr:colOff>581025</xdr:colOff>
      <xdr:row>11</xdr:row>
      <xdr:rowOff>333375</xdr:rowOff>
    </xdr:to>
    <xdr:sp>
      <xdr:nvSpPr>
        <xdr:cNvPr id="26" name="Text Box 31"/>
        <xdr:cNvSpPr txBox="1">
          <a:spLocks noChangeArrowheads="1"/>
        </xdr:cNvSpPr>
      </xdr:nvSpPr>
      <xdr:spPr>
        <a:xfrm flipV="1">
          <a:off x="5524500" y="4676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0</xdr:col>
      <xdr:colOff>895350</xdr:colOff>
      <xdr:row>50</xdr:row>
      <xdr:rowOff>38100</xdr:rowOff>
    </xdr:from>
    <xdr:to>
      <xdr:col>0</xdr:col>
      <xdr:colOff>1095375</xdr:colOff>
      <xdr:row>51</xdr:row>
      <xdr:rowOff>0</xdr:rowOff>
    </xdr:to>
    <xdr:sp>
      <xdr:nvSpPr>
        <xdr:cNvPr id="27" name="Text Box 32"/>
        <xdr:cNvSpPr txBox="1">
          <a:spLocks noChangeArrowheads="1"/>
        </xdr:cNvSpPr>
      </xdr:nvSpPr>
      <xdr:spPr>
        <a:xfrm flipV="1">
          <a:off x="895350" y="174307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2</xdr:col>
      <xdr:colOff>381000</xdr:colOff>
      <xdr:row>8</xdr:row>
      <xdr:rowOff>142875</xdr:rowOff>
    </xdr:from>
    <xdr:to>
      <xdr:col>2</xdr:col>
      <xdr:colOff>581025</xdr:colOff>
      <xdr:row>8</xdr:row>
      <xdr:rowOff>333375</xdr:rowOff>
    </xdr:to>
    <xdr:sp>
      <xdr:nvSpPr>
        <xdr:cNvPr id="28" name="Text Box 33"/>
        <xdr:cNvSpPr txBox="1">
          <a:spLocks noChangeArrowheads="1"/>
        </xdr:cNvSpPr>
      </xdr:nvSpPr>
      <xdr:spPr>
        <a:xfrm flipV="1">
          <a:off x="4562475" y="36480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3</xdr:col>
      <xdr:colOff>381000</xdr:colOff>
      <xdr:row>8</xdr:row>
      <xdr:rowOff>142875</xdr:rowOff>
    </xdr:from>
    <xdr:to>
      <xdr:col>3</xdr:col>
      <xdr:colOff>581025</xdr:colOff>
      <xdr:row>8</xdr:row>
      <xdr:rowOff>333375</xdr:rowOff>
    </xdr:to>
    <xdr:sp>
      <xdr:nvSpPr>
        <xdr:cNvPr id="29" name="Text Box 34"/>
        <xdr:cNvSpPr txBox="1">
          <a:spLocks noChangeArrowheads="1"/>
        </xdr:cNvSpPr>
      </xdr:nvSpPr>
      <xdr:spPr>
        <a:xfrm flipV="1">
          <a:off x="5524500" y="36480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5.00390625" style="11" customWidth="1"/>
    <col min="2" max="2" width="19.875" style="11" customWidth="1"/>
    <col min="3" max="6" width="12.625" style="11" customWidth="1"/>
    <col min="7" max="9" width="15.625" style="11" customWidth="1"/>
    <col min="10" max="11" width="4.25390625" style="19" customWidth="1"/>
    <col min="12" max="12" width="3.75390625" style="19" customWidth="1"/>
    <col min="13" max="13" width="4.25390625" style="19" customWidth="1"/>
    <col min="14" max="14" width="3.75390625" style="19" customWidth="1"/>
    <col min="15" max="16" width="4.25390625" style="19" customWidth="1"/>
    <col min="17" max="17" width="4.00390625" style="19" customWidth="1"/>
    <col min="18" max="18" width="3.75390625" style="19" customWidth="1"/>
    <col min="19" max="20" width="4.625" style="19" customWidth="1"/>
    <col min="21" max="21" width="8.375" style="19" customWidth="1"/>
    <col min="22" max="22" width="4.875" style="19" customWidth="1"/>
    <col min="23" max="23" width="5.875" style="19" customWidth="1"/>
    <col min="24" max="24" width="6.75390625" style="19" customWidth="1"/>
    <col min="25" max="74" width="9.00390625" style="19" customWidth="1"/>
    <col min="75" max="16384" width="9.00390625" style="11" customWidth="1"/>
  </cols>
  <sheetData>
    <row r="1" spans="1:74" ht="19.5" customHeight="1">
      <c r="A1" s="2" t="s">
        <v>1</v>
      </c>
      <c r="B1" s="16"/>
      <c r="C1" s="16"/>
      <c r="E1" s="4"/>
      <c r="F1" s="44" t="s">
        <v>8</v>
      </c>
      <c r="G1" s="45"/>
      <c r="H1" s="44" t="s">
        <v>9</v>
      </c>
      <c r="I1" s="45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</row>
    <row r="2" spans="1:74" ht="19.5" customHeight="1">
      <c r="A2" s="2" t="s">
        <v>10</v>
      </c>
      <c r="B2" s="3" t="s">
        <v>16</v>
      </c>
      <c r="C2" s="17"/>
      <c r="D2" s="25"/>
      <c r="E2" s="10"/>
      <c r="F2" s="44" t="s">
        <v>17</v>
      </c>
      <c r="G2" s="45"/>
      <c r="H2" s="46" t="s">
        <v>23</v>
      </c>
      <c r="I2" s="47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</row>
    <row r="3" spans="1:74" ht="36.75" customHeight="1">
      <c r="A3" s="43" t="s">
        <v>61</v>
      </c>
      <c r="B3" s="43"/>
      <c r="C3" s="43"/>
      <c r="D3" s="43"/>
      <c r="E3" s="43"/>
      <c r="F3" s="43"/>
      <c r="G3" s="43"/>
      <c r="H3" s="43"/>
      <c r="I3" s="43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</row>
    <row r="4" spans="1:74" ht="22.5" customHeight="1">
      <c r="A4" s="42" t="s">
        <v>45</v>
      </c>
      <c r="B4" s="42"/>
      <c r="C4" s="42"/>
      <c r="D4" s="42"/>
      <c r="E4" s="42"/>
      <c r="F4" s="42"/>
      <c r="G4" s="42"/>
      <c r="H4" s="42"/>
      <c r="I4" s="42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ht="54" customHeight="1">
      <c r="A5" s="19"/>
      <c r="B5" s="21"/>
      <c r="C5" s="49" t="s">
        <v>24</v>
      </c>
      <c r="D5" s="50"/>
      <c r="E5" s="50"/>
      <c r="F5" s="51"/>
      <c r="G5" s="52" t="s">
        <v>30</v>
      </c>
      <c r="H5" s="53"/>
      <c r="I5" s="22" t="s">
        <v>6</v>
      </c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</row>
    <row r="6" spans="1:74" ht="44.25" customHeight="1">
      <c r="A6" s="4" t="s">
        <v>7</v>
      </c>
      <c r="B6" s="24" t="s">
        <v>5</v>
      </c>
      <c r="C6" s="48" t="s">
        <v>13</v>
      </c>
      <c r="D6" s="48" t="s">
        <v>18</v>
      </c>
      <c r="E6" s="48" t="s">
        <v>15</v>
      </c>
      <c r="F6" s="48" t="s">
        <v>14</v>
      </c>
      <c r="G6" s="54" t="s">
        <v>0</v>
      </c>
      <c r="H6" s="54" t="s">
        <v>19</v>
      </c>
      <c r="I6" s="57" t="s">
        <v>25</v>
      </c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</row>
    <row r="7" spans="1:74" ht="52.5" customHeight="1">
      <c r="A7" s="4"/>
      <c r="B7" s="24"/>
      <c r="C7" s="60"/>
      <c r="D7" s="60"/>
      <c r="E7" s="60"/>
      <c r="F7" s="60"/>
      <c r="G7" s="55"/>
      <c r="H7" s="55"/>
      <c r="I7" s="58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ht="27" customHeight="1">
      <c r="A8" s="1"/>
      <c r="B8" s="23"/>
      <c r="C8" s="28" t="s">
        <v>26</v>
      </c>
      <c r="D8" s="28" t="s">
        <v>27</v>
      </c>
      <c r="E8" s="28" t="s">
        <v>28</v>
      </c>
      <c r="F8" s="28" t="s">
        <v>29</v>
      </c>
      <c r="G8" s="56"/>
      <c r="H8" s="56"/>
      <c r="I8" s="59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60" s="36" customFormat="1" ht="27" customHeight="1">
      <c r="A9" s="35" t="s">
        <v>34</v>
      </c>
      <c r="C9" s="36">
        <f>C10+C12+C14+C18+C24+C35+C38</f>
        <v>11</v>
      </c>
      <c r="D9" s="36">
        <f aca="true" t="shared" si="0" ref="D9:I9">D10+D12+D14+D18+D24+D35+D38</f>
        <v>18</v>
      </c>
      <c r="E9" s="36">
        <f t="shared" si="0"/>
        <v>19</v>
      </c>
      <c r="F9" s="36">
        <f t="shared" si="0"/>
        <v>10</v>
      </c>
      <c r="G9" s="36">
        <f t="shared" si="0"/>
        <v>318697.266</v>
      </c>
      <c r="H9" s="36">
        <f t="shared" si="0"/>
        <v>38805</v>
      </c>
      <c r="I9" s="36">
        <f t="shared" si="0"/>
        <v>4265990.52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1:60" s="30" customFormat="1" ht="27" customHeight="1">
      <c r="A10" s="34" t="s">
        <v>31</v>
      </c>
      <c r="C10" s="30">
        <f aca="true" t="shared" si="1" ref="C10:I10">C11</f>
        <v>2</v>
      </c>
      <c r="D10" s="30">
        <f t="shared" si="1"/>
        <v>0</v>
      </c>
      <c r="E10" s="30">
        <f t="shared" si="1"/>
        <v>0</v>
      </c>
      <c r="F10" s="30">
        <f t="shared" si="1"/>
        <v>2</v>
      </c>
      <c r="G10" s="30">
        <f t="shared" si="1"/>
        <v>90869.266</v>
      </c>
      <c r="H10" s="30">
        <f t="shared" si="1"/>
        <v>0</v>
      </c>
      <c r="I10" s="30">
        <f t="shared" si="1"/>
        <v>468061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</row>
    <row r="11" spans="1:60" s="30" customFormat="1" ht="27" customHeight="1">
      <c r="A11" s="34"/>
      <c r="B11" s="30" t="s">
        <v>46</v>
      </c>
      <c r="C11" s="30">
        <v>2</v>
      </c>
      <c r="D11" s="30">
        <v>0</v>
      </c>
      <c r="E11" s="30">
        <v>0</v>
      </c>
      <c r="F11" s="30">
        <v>2</v>
      </c>
      <c r="G11" s="30">
        <v>90869.266</v>
      </c>
      <c r="H11" s="30">
        <v>0</v>
      </c>
      <c r="I11" s="30">
        <v>468061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</row>
    <row r="12" spans="1:60" s="30" customFormat="1" ht="27" customHeight="1">
      <c r="A12" s="34" t="s">
        <v>35</v>
      </c>
      <c r="C12" s="30">
        <f aca="true" t="shared" si="2" ref="C12:I12">C13</f>
        <v>1</v>
      </c>
      <c r="D12" s="30">
        <f t="shared" si="2"/>
        <v>1</v>
      </c>
      <c r="E12" s="30">
        <f t="shared" si="2"/>
        <v>2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616000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</row>
    <row r="13" spans="1:60" s="30" customFormat="1" ht="27" customHeight="1">
      <c r="A13" s="34"/>
      <c r="B13" s="30" t="s">
        <v>58</v>
      </c>
      <c r="C13" s="30">
        <v>1</v>
      </c>
      <c r="D13" s="30">
        <v>1</v>
      </c>
      <c r="E13" s="30">
        <v>2</v>
      </c>
      <c r="F13" s="30">
        <v>0</v>
      </c>
      <c r="G13" s="30">
        <v>0</v>
      </c>
      <c r="H13" s="30">
        <v>0</v>
      </c>
      <c r="I13" s="30">
        <v>616000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</row>
    <row r="14" spans="1:60" s="30" customFormat="1" ht="27" customHeight="1">
      <c r="A14" s="34" t="s">
        <v>32</v>
      </c>
      <c r="C14" s="30">
        <f aca="true" t="shared" si="3" ref="C14:I14">SUM(C15:C17)</f>
        <v>2</v>
      </c>
      <c r="D14" s="30">
        <f t="shared" si="3"/>
        <v>8</v>
      </c>
      <c r="E14" s="30">
        <f t="shared" si="3"/>
        <v>7</v>
      </c>
      <c r="F14" s="30">
        <f t="shared" si="3"/>
        <v>3</v>
      </c>
      <c r="G14" s="30">
        <f t="shared" si="3"/>
        <v>132165</v>
      </c>
      <c r="H14" s="30">
        <f t="shared" si="3"/>
        <v>0</v>
      </c>
      <c r="I14" s="30">
        <f t="shared" si="3"/>
        <v>1866883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</row>
    <row r="15" spans="1:60" s="30" customFormat="1" ht="27" customHeight="1">
      <c r="A15" s="34"/>
      <c r="B15" s="30" t="s">
        <v>40</v>
      </c>
      <c r="C15" s="30">
        <v>0</v>
      </c>
      <c r="D15" s="30">
        <v>1</v>
      </c>
      <c r="E15" s="30">
        <v>0</v>
      </c>
      <c r="F15" s="30">
        <v>1</v>
      </c>
      <c r="G15" s="30">
        <v>8569</v>
      </c>
      <c r="H15" s="30">
        <v>0</v>
      </c>
      <c r="I15" s="30">
        <v>245514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</row>
    <row r="16" spans="1:60" s="30" customFormat="1" ht="27" customHeight="1">
      <c r="A16" s="34"/>
      <c r="B16" s="30" t="s">
        <v>47</v>
      </c>
      <c r="C16" s="30">
        <v>1</v>
      </c>
      <c r="D16" s="30">
        <v>1</v>
      </c>
      <c r="E16" s="30">
        <v>2</v>
      </c>
      <c r="F16" s="30">
        <v>0</v>
      </c>
      <c r="G16" s="30">
        <v>79284</v>
      </c>
      <c r="H16" s="30">
        <v>0</v>
      </c>
      <c r="I16" s="30">
        <v>1023998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</row>
    <row r="17" spans="1:60" s="30" customFormat="1" ht="27" customHeight="1">
      <c r="A17" s="34"/>
      <c r="B17" s="30" t="s">
        <v>48</v>
      </c>
      <c r="C17" s="30">
        <v>1</v>
      </c>
      <c r="D17" s="30">
        <v>6</v>
      </c>
      <c r="E17" s="30">
        <v>5</v>
      </c>
      <c r="F17" s="30">
        <v>2</v>
      </c>
      <c r="G17" s="30">
        <v>44312</v>
      </c>
      <c r="H17" s="30">
        <v>0</v>
      </c>
      <c r="I17" s="30">
        <v>597371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</row>
    <row r="18" spans="1:60" s="30" customFormat="1" ht="27" customHeight="1">
      <c r="A18" s="34" t="s">
        <v>33</v>
      </c>
      <c r="C18" s="30">
        <f aca="true" t="shared" si="4" ref="C18:I18">SUM(C19:C23)</f>
        <v>2</v>
      </c>
      <c r="D18" s="30">
        <f t="shared" si="4"/>
        <v>7</v>
      </c>
      <c r="E18" s="30">
        <f t="shared" si="4"/>
        <v>5</v>
      </c>
      <c r="F18" s="30">
        <f t="shared" si="4"/>
        <v>4</v>
      </c>
      <c r="G18" s="30">
        <f t="shared" si="4"/>
        <v>85073</v>
      </c>
      <c r="H18" s="30">
        <f t="shared" si="4"/>
        <v>0</v>
      </c>
      <c r="I18" s="30">
        <f t="shared" si="4"/>
        <v>654412.52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</row>
    <row r="19" spans="1:60" s="30" customFormat="1" ht="27" customHeight="1">
      <c r="A19" s="34"/>
      <c r="B19" s="30" t="s">
        <v>41</v>
      </c>
      <c r="C19" s="30">
        <v>0</v>
      </c>
      <c r="D19" s="30">
        <v>1</v>
      </c>
      <c r="E19" s="30">
        <v>0</v>
      </c>
      <c r="F19" s="30">
        <v>1</v>
      </c>
      <c r="G19" s="30">
        <v>3418</v>
      </c>
      <c r="H19" s="30">
        <v>0</v>
      </c>
      <c r="I19" s="30">
        <v>40521.52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</row>
    <row r="20" spans="1:60" s="30" customFormat="1" ht="27" customHeight="1">
      <c r="A20" s="34"/>
      <c r="B20" s="30" t="s">
        <v>49</v>
      </c>
      <c r="C20" s="30">
        <v>0</v>
      </c>
      <c r="D20" s="30">
        <v>1</v>
      </c>
      <c r="E20" s="30">
        <v>1</v>
      </c>
      <c r="F20" s="30">
        <v>0</v>
      </c>
      <c r="G20" s="30">
        <v>58000</v>
      </c>
      <c r="H20" s="30">
        <v>0</v>
      </c>
      <c r="I20" s="30">
        <v>571989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</row>
    <row r="21" spans="1:60" s="30" customFormat="1" ht="27" customHeight="1">
      <c r="A21" s="34"/>
      <c r="B21" s="30" t="s">
        <v>50</v>
      </c>
      <c r="C21" s="30">
        <v>0</v>
      </c>
      <c r="D21" s="30">
        <v>5</v>
      </c>
      <c r="E21" s="30">
        <v>2</v>
      </c>
      <c r="F21" s="30">
        <v>3</v>
      </c>
      <c r="G21" s="30">
        <v>13849</v>
      </c>
      <c r="H21" s="30">
        <v>0</v>
      </c>
      <c r="I21" s="30">
        <v>16939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s="30" customFormat="1" ht="27" customHeight="1">
      <c r="A22" s="34"/>
      <c r="B22" s="30" t="s">
        <v>51</v>
      </c>
      <c r="C22" s="30">
        <v>1</v>
      </c>
      <c r="D22" s="30">
        <v>0</v>
      </c>
      <c r="E22" s="30">
        <v>1</v>
      </c>
      <c r="F22" s="30">
        <v>0</v>
      </c>
      <c r="G22" s="30">
        <v>4034</v>
      </c>
      <c r="H22" s="30">
        <v>0</v>
      </c>
      <c r="I22" s="30">
        <v>20013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s="30" customFormat="1" ht="27" customHeight="1">
      <c r="A23" s="34"/>
      <c r="B23" s="30" t="s">
        <v>52</v>
      </c>
      <c r="C23" s="30">
        <v>1</v>
      </c>
      <c r="D23" s="30">
        <v>0</v>
      </c>
      <c r="E23" s="30">
        <v>1</v>
      </c>
      <c r="F23" s="30">
        <v>0</v>
      </c>
      <c r="G23" s="30">
        <v>5772</v>
      </c>
      <c r="H23" s="30">
        <v>0</v>
      </c>
      <c r="I23" s="30">
        <v>4950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s="30" customFormat="1" ht="27" customHeight="1">
      <c r="A24" s="34" t="s">
        <v>55</v>
      </c>
      <c r="C24" s="30">
        <f aca="true" t="shared" si="5" ref="C24:I24">SUM(C25:C26)</f>
        <v>0</v>
      </c>
      <c r="D24" s="30">
        <f t="shared" si="5"/>
        <v>2</v>
      </c>
      <c r="E24" s="30">
        <f t="shared" si="5"/>
        <v>1</v>
      </c>
      <c r="F24" s="30">
        <f t="shared" si="5"/>
        <v>1</v>
      </c>
      <c r="G24" s="30">
        <f t="shared" si="5"/>
        <v>10590</v>
      </c>
      <c r="H24" s="30">
        <f t="shared" si="5"/>
        <v>9650</v>
      </c>
      <c r="I24" s="30">
        <f t="shared" si="5"/>
        <v>387037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0" customFormat="1" ht="27" customHeight="1">
      <c r="A25" s="34"/>
      <c r="B25" s="30" t="s">
        <v>42</v>
      </c>
      <c r="C25" s="30">
        <v>0</v>
      </c>
      <c r="D25" s="30">
        <v>1</v>
      </c>
      <c r="E25" s="30">
        <v>0</v>
      </c>
      <c r="F25" s="30">
        <v>1</v>
      </c>
      <c r="G25" s="30">
        <v>940</v>
      </c>
      <c r="H25" s="30">
        <v>0</v>
      </c>
      <c r="I25" s="30">
        <v>307037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s="30" customFormat="1" ht="27" customHeight="1">
      <c r="A26" s="40"/>
      <c r="B26" s="33" t="s">
        <v>53</v>
      </c>
      <c r="C26" s="33">
        <v>0</v>
      </c>
      <c r="D26" s="33">
        <v>1</v>
      </c>
      <c r="E26" s="33">
        <v>1</v>
      </c>
      <c r="F26" s="33">
        <v>0</v>
      </c>
      <c r="G26" s="33">
        <v>9650</v>
      </c>
      <c r="H26" s="33">
        <v>9650</v>
      </c>
      <c r="I26" s="33">
        <v>80000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74" ht="20.25" customHeight="1">
      <c r="A27" s="2" t="s">
        <v>1</v>
      </c>
      <c r="B27" s="16"/>
      <c r="C27" s="16"/>
      <c r="E27" s="4"/>
      <c r="F27" s="44" t="s">
        <v>8</v>
      </c>
      <c r="G27" s="45"/>
      <c r="H27" s="44" t="s">
        <v>9</v>
      </c>
      <c r="I27" s="45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</row>
    <row r="28" spans="1:74" ht="20.25" customHeight="1">
      <c r="A28" s="2" t="s">
        <v>10</v>
      </c>
      <c r="B28" s="3" t="s">
        <v>16</v>
      </c>
      <c r="C28" s="17"/>
      <c r="D28" s="25"/>
      <c r="E28" s="10"/>
      <c r="F28" s="44" t="s">
        <v>17</v>
      </c>
      <c r="G28" s="45"/>
      <c r="H28" s="46" t="s">
        <v>23</v>
      </c>
      <c r="I28" s="47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</row>
    <row r="29" spans="1:74" ht="27.75" customHeight="1">
      <c r="A29" s="43" t="s">
        <v>62</v>
      </c>
      <c r="B29" s="43"/>
      <c r="C29" s="43"/>
      <c r="D29" s="43"/>
      <c r="E29" s="43"/>
      <c r="F29" s="43"/>
      <c r="G29" s="43"/>
      <c r="H29" s="43"/>
      <c r="I29" s="43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spans="1:74" ht="22.5" customHeight="1">
      <c r="A30" s="42" t="s">
        <v>45</v>
      </c>
      <c r="B30" s="42"/>
      <c r="C30" s="42"/>
      <c r="D30" s="42"/>
      <c r="E30" s="42"/>
      <c r="F30" s="42"/>
      <c r="G30" s="42"/>
      <c r="H30" s="42"/>
      <c r="I30" s="42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</row>
    <row r="31" spans="1:74" ht="54" customHeight="1">
      <c r="A31" s="19"/>
      <c r="B31" s="21"/>
      <c r="C31" s="49" t="s">
        <v>24</v>
      </c>
      <c r="D31" s="50"/>
      <c r="E31" s="50"/>
      <c r="F31" s="51"/>
      <c r="G31" s="52" t="s">
        <v>30</v>
      </c>
      <c r="H31" s="53"/>
      <c r="I31" s="22" t="s">
        <v>6</v>
      </c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</row>
    <row r="32" spans="1:74" ht="44.25" customHeight="1">
      <c r="A32" s="4" t="s">
        <v>7</v>
      </c>
      <c r="B32" s="24" t="s">
        <v>5</v>
      </c>
      <c r="C32" s="48" t="s">
        <v>13</v>
      </c>
      <c r="D32" s="48" t="s">
        <v>18</v>
      </c>
      <c r="E32" s="48" t="s">
        <v>15</v>
      </c>
      <c r="F32" s="48" t="s">
        <v>14</v>
      </c>
      <c r="G32" s="54" t="s">
        <v>0</v>
      </c>
      <c r="H32" s="54" t="s">
        <v>19</v>
      </c>
      <c r="I32" s="57" t="s">
        <v>25</v>
      </c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</row>
    <row r="33" spans="1:74" ht="52.5" customHeight="1">
      <c r="A33" s="4"/>
      <c r="B33" s="24"/>
      <c r="C33" s="60"/>
      <c r="D33" s="60"/>
      <c r="E33" s="60"/>
      <c r="F33" s="60"/>
      <c r="G33" s="55"/>
      <c r="H33" s="55"/>
      <c r="I33" s="58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</row>
    <row r="34" spans="1:74" ht="24.75" customHeight="1">
      <c r="A34" s="1"/>
      <c r="B34" s="23"/>
      <c r="C34" s="28" t="s">
        <v>26</v>
      </c>
      <c r="D34" s="28" t="s">
        <v>27</v>
      </c>
      <c r="E34" s="28" t="s">
        <v>28</v>
      </c>
      <c r="F34" s="28" t="s">
        <v>29</v>
      </c>
      <c r="G34" s="56"/>
      <c r="H34" s="56"/>
      <c r="I34" s="59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</row>
    <row r="35" spans="1:60" s="30" customFormat="1" ht="25.5" customHeight="1">
      <c r="A35" s="34" t="s">
        <v>36</v>
      </c>
      <c r="C35" s="30">
        <f>SUM(C36:C37)</f>
        <v>2</v>
      </c>
      <c r="D35" s="30">
        <f aca="true" t="shared" si="6" ref="D35:I35">SUM(D36:D37)</f>
        <v>0</v>
      </c>
      <c r="E35" s="30">
        <f t="shared" si="6"/>
        <v>2</v>
      </c>
      <c r="F35" s="30">
        <f t="shared" si="6"/>
        <v>0</v>
      </c>
      <c r="G35" s="30">
        <f t="shared" si="6"/>
        <v>0</v>
      </c>
      <c r="H35" s="30">
        <f t="shared" si="6"/>
        <v>23515</v>
      </c>
      <c r="I35" s="30">
        <f t="shared" si="6"/>
        <v>88403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0" customFormat="1" ht="25.5" customHeight="1">
      <c r="A36" s="34"/>
      <c r="B36" s="30" t="s">
        <v>43</v>
      </c>
      <c r="C36" s="30">
        <v>1</v>
      </c>
      <c r="D36" s="30">
        <v>0</v>
      </c>
      <c r="E36" s="30">
        <v>1</v>
      </c>
      <c r="F36" s="30">
        <v>0</v>
      </c>
      <c r="G36" s="30">
        <v>0</v>
      </c>
      <c r="H36" s="30">
        <v>7239</v>
      </c>
      <c r="I36" s="30">
        <v>28461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s="30" customFormat="1" ht="25.5" customHeight="1">
      <c r="A37" s="29"/>
      <c r="B37" s="30" t="s">
        <v>44</v>
      </c>
      <c r="C37" s="30">
        <v>1</v>
      </c>
      <c r="D37" s="30">
        <v>0</v>
      </c>
      <c r="E37" s="30">
        <v>1</v>
      </c>
      <c r="F37" s="30">
        <v>0</v>
      </c>
      <c r="G37" s="30">
        <v>0</v>
      </c>
      <c r="H37" s="30">
        <v>16276</v>
      </c>
      <c r="I37" s="30">
        <v>59942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0" customFormat="1" ht="25.5" customHeight="1">
      <c r="A38" s="34" t="s">
        <v>37</v>
      </c>
      <c r="C38" s="30">
        <f>SUM(C39:C41)</f>
        <v>2</v>
      </c>
      <c r="D38" s="30">
        <f aca="true" t="shared" si="7" ref="D38:I38">SUM(D39:D41)</f>
        <v>0</v>
      </c>
      <c r="E38" s="30">
        <f t="shared" si="7"/>
        <v>2</v>
      </c>
      <c r="F38" s="30">
        <f t="shared" si="7"/>
        <v>0</v>
      </c>
      <c r="G38" s="30">
        <f t="shared" si="7"/>
        <v>0</v>
      </c>
      <c r="H38" s="30">
        <f t="shared" si="7"/>
        <v>5640</v>
      </c>
      <c r="I38" s="30">
        <f t="shared" si="7"/>
        <v>185194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s="30" customFormat="1" ht="25.5" customHeight="1">
      <c r="A39" s="34"/>
      <c r="B39" s="30" t="s">
        <v>54</v>
      </c>
      <c r="C39" s="30">
        <v>1</v>
      </c>
      <c r="D39" s="30">
        <v>0</v>
      </c>
      <c r="E39" s="30">
        <v>1</v>
      </c>
      <c r="F39" s="30">
        <v>0</v>
      </c>
      <c r="G39" s="30">
        <v>0</v>
      </c>
      <c r="H39" s="30">
        <v>5640</v>
      </c>
      <c r="I39" s="30">
        <v>67194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s="30" customFormat="1" ht="25.5" customHeight="1">
      <c r="A40" s="29"/>
      <c r="B40" s="30" t="s">
        <v>59</v>
      </c>
      <c r="C40" s="30">
        <v>1</v>
      </c>
      <c r="D40" s="30">
        <v>0</v>
      </c>
      <c r="E40" s="30">
        <v>1</v>
      </c>
      <c r="F40" s="30">
        <f>(C40+D40)-E40</f>
        <v>0</v>
      </c>
      <c r="G40" s="30">
        <v>0</v>
      </c>
      <c r="H40" s="30">
        <v>0</v>
      </c>
      <c r="I40" s="30">
        <v>118000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s="30" customFormat="1" ht="25.5" customHeight="1">
      <c r="A41" s="32"/>
      <c r="B41" s="33"/>
      <c r="C41" s="33"/>
      <c r="D41" s="33"/>
      <c r="E41" s="33"/>
      <c r="F41" s="33"/>
      <c r="G41" s="33"/>
      <c r="H41" s="33"/>
      <c r="I41" s="33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74" ht="27" customHeight="1">
      <c r="A42" s="11" t="s">
        <v>2</v>
      </c>
      <c r="B42" s="12"/>
      <c r="C42" s="12"/>
      <c r="D42" s="20" t="s">
        <v>4</v>
      </c>
      <c r="E42" s="19"/>
      <c r="F42" s="19"/>
      <c r="G42" s="19"/>
      <c r="H42" s="19"/>
      <c r="I42" s="19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ht="15" customHeight="1">
      <c r="A43" s="13" t="s">
        <v>20</v>
      </c>
      <c r="B43" s="38" t="s">
        <v>39</v>
      </c>
      <c r="D43" s="20"/>
      <c r="E43" s="19"/>
      <c r="F43" s="19"/>
      <c r="G43" s="19"/>
      <c r="H43" s="19" t="s">
        <v>11</v>
      </c>
      <c r="I43" s="19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ht="13.5" customHeight="1">
      <c r="A44" s="26" t="s">
        <v>2</v>
      </c>
      <c r="B44" s="27"/>
      <c r="C44" s="27"/>
      <c r="D44" s="20" t="s">
        <v>3</v>
      </c>
      <c r="E44" s="19"/>
      <c r="F44" s="19"/>
      <c r="G44" s="19"/>
      <c r="H44" s="19"/>
      <c r="I44" s="19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ht="17.25" customHeight="1">
      <c r="A45" s="26"/>
      <c r="B45" s="27"/>
      <c r="C45" s="27"/>
      <c r="D45" s="19"/>
      <c r="E45" s="19"/>
      <c r="F45" s="19"/>
      <c r="G45" s="19"/>
      <c r="H45" s="19"/>
      <c r="I45" s="19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60" s="8" customFormat="1" ht="18" customHeight="1">
      <c r="A46" s="5" t="s">
        <v>64</v>
      </c>
      <c r="B46" s="5"/>
      <c r="C46" s="5"/>
      <c r="D46" s="5"/>
      <c r="E46" s="6"/>
      <c r="F46" s="6"/>
      <c r="G46" s="6"/>
      <c r="H46" s="6"/>
      <c r="I46" s="6"/>
      <c r="J46" s="7"/>
      <c r="K46" s="7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s="8" customFormat="1" ht="18" customHeight="1">
      <c r="A47" s="5" t="s">
        <v>56</v>
      </c>
      <c r="B47" s="5"/>
      <c r="C47" s="6"/>
      <c r="D47" s="6"/>
      <c r="E47" s="6"/>
      <c r="F47" s="6"/>
      <c r="G47" s="6"/>
      <c r="H47" s="6"/>
      <c r="I47" s="6"/>
      <c r="J47" s="7"/>
      <c r="K47" s="7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 s="8" customFormat="1" ht="18" customHeight="1">
      <c r="A48" s="5" t="s">
        <v>21</v>
      </c>
      <c r="B48" s="5"/>
      <c r="C48" s="5"/>
      <c r="D48" s="5"/>
      <c r="E48" s="6"/>
      <c r="F48" s="6"/>
      <c r="G48" s="6"/>
      <c r="H48" s="6"/>
      <c r="I48" s="6"/>
      <c r="J48" s="7"/>
      <c r="K48" s="7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s="8" customFormat="1" ht="18" customHeight="1">
      <c r="A49" s="9" t="s">
        <v>12</v>
      </c>
      <c r="B49" s="9"/>
      <c r="C49" s="9"/>
      <c r="D49" s="9"/>
      <c r="E49" s="6"/>
      <c r="F49" s="6"/>
      <c r="G49" s="6"/>
      <c r="H49" s="6"/>
      <c r="I49" s="6"/>
      <c r="J49" s="7"/>
      <c r="K49" s="7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s="8" customFormat="1" ht="18" customHeight="1">
      <c r="A50" s="9" t="s">
        <v>22</v>
      </c>
      <c r="B50" s="9"/>
      <c r="C50" s="6"/>
      <c r="D50" s="6"/>
      <c r="E50" s="6"/>
      <c r="F50" s="6"/>
      <c r="G50" s="6"/>
      <c r="H50" s="6"/>
      <c r="I50" s="6"/>
      <c r="J50" s="7"/>
      <c r="K50" s="7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s="8" customFormat="1" ht="18" customHeight="1">
      <c r="A51" s="9" t="s">
        <v>65</v>
      </c>
      <c r="B51" s="9"/>
      <c r="C51" s="6"/>
      <c r="D51" s="6"/>
      <c r="E51" s="6"/>
      <c r="F51" s="6"/>
      <c r="G51" s="6"/>
      <c r="H51" s="6"/>
      <c r="I51" s="6"/>
      <c r="J51" s="7"/>
      <c r="K51" s="7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74" ht="16.5">
      <c r="A52" s="14" t="s">
        <v>38</v>
      </c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</row>
    <row r="53" spans="1:9" ht="16.5">
      <c r="A53" s="14" t="s">
        <v>60</v>
      </c>
      <c r="I53" s="39" t="s">
        <v>57</v>
      </c>
    </row>
    <row r="54" spans="1:9" ht="16.5">
      <c r="A54" s="14"/>
      <c r="I54" s="41" t="s">
        <v>63</v>
      </c>
    </row>
  </sheetData>
  <sheetProtection/>
  <mergeCells count="30">
    <mergeCell ref="A4:I4"/>
    <mergeCell ref="A3:I3"/>
    <mergeCell ref="H1:I1"/>
    <mergeCell ref="H2:I2"/>
    <mergeCell ref="F1:G1"/>
    <mergeCell ref="F2:G2"/>
    <mergeCell ref="C5:F5"/>
    <mergeCell ref="G5:H5"/>
    <mergeCell ref="G6:G8"/>
    <mergeCell ref="H6:H8"/>
    <mergeCell ref="I6:I8"/>
    <mergeCell ref="C6:C7"/>
    <mergeCell ref="D6:D7"/>
    <mergeCell ref="E6:E7"/>
    <mergeCell ref="F6:F7"/>
    <mergeCell ref="A29:I29"/>
    <mergeCell ref="A30:I30"/>
    <mergeCell ref="C31:F31"/>
    <mergeCell ref="G31:H31"/>
    <mergeCell ref="F27:G27"/>
    <mergeCell ref="H27:I27"/>
    <mergeCell ref="F28:G28"/>
    <mergeCell ref="H28:I28"/>
    <mergeCell ref="G32:G34"/>
    <mergeCell ref="H32:H34"/>
    <mergeCell ref="I32:I34"/>
    <mergeCell ref="C32:C33"/>
    <mergeCell ref="D32:D33"/>
    <mergeCell ref="E32:E33"/>
    <mergeCell ref="F32:F33"/>
  </mergeCells>
  <printOptions horizontalCentered="1"/>
  <pageMargins left="0.5905511811023623" right="0.35433070866141736" top="0.8661417322834646" bottom="0.5905511811023623" header="0.5118110236220472" footer="0.5118110236220472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96淤積濬渫第一次修正</dc:title>
  <dc:subject>96淤積濬渫第一次修正</dc:subject>
  <dc:creator>經濟部水利署</dc:creator>
  <cp:keywords>96淤積濬渫第一次修正</cp:keywords>
  <dc:description>96淤積濬渫第一次修正</dc:description>
  <cp:lastModifiedBy>主計室三科張雅媛</cp:lastModifiedBy>
  <cp:lastPrinted>2008-12-17T08:31:00Z</cp:lastPrinted>
  <dcterms:created xsi:type="dcterms:W3CDTF">2002-08-07T06:48:21Z</dcterms:created>
  <dcterms:modified xsi:type="dcterms:W3CDTF">2016-11-15T09:00:24Z</dcterms:modified>
  <cp:category>I2Z</cp:category>
  <cp:version/>
  <cp:contentType/>
  <cp:contentStatus/>
</cp:coreProperties>
</file>