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05" windowHeight="6030" activeTab="0"/>
  </bookViews>
  <sheets>
    <sheet name="98年" sheetId="1" r:id="rId1"/>
    <sheet name="第1季" sheetId="2" r:id="rId2"/>
    <sheet name="第2季" sheetId="3" r:id="rId3"/>
    <sheet name="第3季" sheetId="4" r:id="rId4"/>
    <sheet name="第4季" sheetId="5" r:id="rId5"/>
  </sheets>
  <definedNames>
    <definedName name="_xlnm.Print_Area" localSheetId="0">'98年'!$1:$74</definedName>
    <definedName name="_xlnm.Print_Area" localSheetId="3">'第3季'!$A$1:$I$48</definedName>
    <definedName name="_xlnm.Print_Area" localSheetId="4">'第4季'!$A$1:$I$45</definedName>
    <definedName name="_xlnm.Print_Titles" localSheetId="0">'98年'!$1:$9</definedName>
  </definedNames>
  <calcPr fullCalcOnLoad="1"/>
</workbook>
</file>

<file path=xl/sharedStrings.xml><?xml version="1.0" encoding="utf-8"?>
<sst xmlns="http://schemas.openxmlformats.org/spreadsheetml/2006/main" count="364" uniqueCount="149">
  <si>
    <t>編製機關</t>
  </si>
  <si>
    <t>表    號</t>
  </si>
  <si>
    <t>　</t>
  </si>
  <si>
    <t>(新臺幣千元)</t>
  </si>
  <si>
    <t>災害種類</t>
  </si>
  <si>
    <t>災害時間</t>
  </si>
  <si>
    <t>制 水 門</t>
  </si>
  <si>
    <t>其　　他</t>
  </si>
  <si>
    <t>(災害名稱)</t>
  </si>
  <si>
    <t>(座)</t>
  </si>
  <si>
    <t>(處)</t>
  </si>
  <si>
    <t>主辦業務人員</t>
  </si>
  <si>
    <t>機關長官</t>
  </si>
  <si>
    <t>審　核</t>
  </si>
  <si>
    <t>填　表</t>
  </si>
  <si>
    <t>主辦統計人員</t>
  </si>
  <si>
    <t>受　　災　　情　　形</t>
  </si>
  <si>
    <t>1140-00-03</t>
  </si>
  <si>
    <t>總計</t>
  </si>
  <si>
    <t>縣市別</t>
  </si>
  <si>
    <t>經濟部水利署</t>
  </si>
  <si>
    <t>預　　估　　經　　費</t>
  </si>
  <si>
    <t>復建</t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</si>
  <si>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</si>
  <si>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</si>
  <si>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>　　　   　 年報：各填報單位於次年1月底前將年報資料報送本署，由本署於次年80日內完成彙編。</t>
  </si>
  <si>
    <t>季 (年) 報</t>
  </si>
  <si>
    <t>公  開  類</t>
  </si>
  <si>
    <r>
      <t>排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路</t>
    </r>
  </si>
  <si>
    <r>
      <t>搶修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搶險</t>
    </r>
    <r>
      <rPr>
        <sz val="11"/>
        <rFont val="Times New Roman"/>
        <family val="1"/>
      </rPr>
      <t>)</t>
    </r>
  </si>
  <si>
    <t>資料來源：本署所屬各河川局、各直轄市政府、各縣(市)政府。</t>
  </si>
  <si>
    <t>總計</t>
  </si>
  <si>
    <t>填表說明：1.本表由本署會計室編製1式3份，1份送行政院災害防救委員會，1份送本署河川海岸組，1份自存，並公布於本署網站。</t>
  </si>
  <si>
    <t>　　　　　2.季報：各填報單位於每季終了後20日內將資料報送本署，由本署於每季終了後40日內完成彙編。</t>
  </si>
  <si>
    <t>(公尺)</t>
  </si>
  <si>
    <t xml:space="preserve"> </t>
  </si>
  <si>
    <r>
      <t xml:space="preserve">          </t>
    </r>
    <r>
      <rPr>
        <sz val="11"/>
        <rFont val="標楷體"/>
        <family val="4"/>
      </rPr>
      <t>縣（市）管區域排水小計</t>
    </r>
  </si>
  <si>
    <t>高雄縣</t>
  </si>
  <si>
    <t xml:space="preserve">  颱風合計</t>
  </si>
  <si>
    <t xml:space="preserve">    莫拉克颱風計</t>
  </si>
  <si>
    <t xml:space="preserve">      中央管區域排水小計</t>
  </si>
  <si>
    <r>
      <t>98.8.6</t>
    </r>
    <r>
      <rPr>
        <sz val="11"/>
        <rFont val="細明體"/>
        <family val="3"/>
      </rPr>
      <t>、</t>
    </r>
    <r>
      <rPr>
        <sz val="11"/>
        <rFont val="Times New Roman"/>
        <family val="1"/>
      </rPr>
      <t>8.9</t>
    </r>
  </si>
  <si>
    <t>臺中縣</t>
  </si>
  <si>
    <t>南投縣</t>
  </si>
  <si>
    <t>臺中市</t>
  </si>
  <si>
    <r>
      <t>98.8.</t>
    </r>
    <r>
      <rPr>
        <sz val="11"/>
        <rFont val="Times New Roman"/>
        <family val="1"/>
      </rPr>
      <t>8</t>
    </r>
  </si>
  <si>
    <t>雲林縣</t>
  </si>
  <si>
    <t>嘉義縣</t>
  </si>
  <si>
    <t>嘉義市</t>
  </si>
  <si>
    <t>臺南縣</t>
  </si>
  <si>
    <t>98.8.8</t>
  </si>
  <si>
    <t>宜蘭縣</t>
  </si>
  <si>
    <r>
      <t>98.8.6</t>
    </r>
    <r>
      <rPr>
        <sz val="11"/>
        <rFont val="細明體"/>
        <family val="3"/>
      </rPr>
      <t>、</t>
    </r>
    <r>
      <rPr>
        <sz val="11"/>
        <rFont val="Times New Roman"/>
        <family val="1"/>
      </rPr>
      <t>8.9</t>
    </r>
  </si>
  <si>
    <r>
      <t>98.8.7</t>
    </r>
    <r>
      <rPr>
        <sz val="11"/>
        <rFont val="細明體"/>
        <family val="3"/>
      </rPr>
      <t>、</t>
    </r>
    <r>
      <rPr>
        <sz val="11"/>
        <rFont val="Times New Roman"/>
        <family val="1"/>
      </rPr>
      <t>8.10</t>
    </r>
  </si>
  <si>
    <r>
      <t>98.8.</t>
    </r>
    <r>
      <rPr>
        <sz val="11"/>
        <rFont val="Times New Roman"/>
        <family val="1"/>
      </rPr>
      <t>8</t>
    </r>
  </si>
  <si>
    <t>桃園縣</t>
  </si>
  <si>
    <t>苗栗縣</t>
  </si>
  <si>
    <t>彰化縣</t>
  </si>
  <si>
    <t>南投縣</t>
  </si>
  <si>
    <r>
      <t>98.8.7</t>
    </r>
    <r>
      <rPr>
        <sz val="11"/>
        <rFont val="細明體"/>
        <family val="3"/>
      </rPr>
      <t>、</t>
    </r>
    <r>
      <rPr>
        <sz val="11"/>
        <rFont val="Times New Roman"/>
        <family val="1"/>
      </rPr>
      <t>8.8</t>
    </r>
  </si>
  <si>
    <t>雲林縣</t>
  </si>
  <si>
    <t>屏東縣</t>
  </si>
  <si>
    <t>臺東縣</t>
  </si>
  <si>
    <t>嘉義市</t>
  </si>
  <si>
    <t>高雄市</t>
  </si>
  <si>
    <t>臺中縣</t>
  </si>
  <si>
    <t>臺中市</t>
  </si>
  <si>
    <t>嘉義縣</t>
  </si>
  <si>
    <t>附   註：受災情形中『其他(處)』欄包含固床工、護欄、防汛道路、檔土牆、箱涵及便橋等項目。</t>
  </si>
  <si>
    <r>
      <t>中華民國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年</t>
    </r>
  </si>
  <si>
    <t xml:space="preserve">    芭瑪颱風計</t>
  </si>
  <si>
    <t xml:space="preserve">      縣（市）管區域排水小計</t>
  </si>
  <si>
    <t>98.10.4</t>
  </si>
  <si>
    <t>98.10.3</t>
  </si>
  <si>
    <t>花蓮縣</t>
  </si>
  <si>
    <r>
      <t xml:space="preserve">       </t>
    </r>
    <r>
      <rPr>
        <sz val="11"/>
        <rFont val="標楷體"/>
        <family val="4"/>
      </rPr>
      <t>蓮花颱風計</t>
    </r>
  </si>
  <si>
    <r>
      <t xml:space="preserve">          </t>
    </r>
    <r>
      <rPr>
        <sz val="11"/>
        <rFont val="標楷體"/>
        <family val="4"/>
      </rPr>
      <t>縣（市）管區域排水小計</t>
    </r>
  </si>
  <si>
    <r>
      <t xml:space="preserve">        4</t>
    </r>
    <r>
      <rPr>
        <sz val="11"/>
        <rFont val="標楷體"/>
        <family val="4"/>
      </rPr>
      <t>月豪雨計</t>
    </r>
  </si>
  <si>
    <r>
      <t xml:space="preserve">          </t>
    </r>
    <r>
      <rPr>
        <sz val="11"/>
        <rFont val="標楷體"/>
        <family val="4"/>
      </rPr>
      <t>中央管區域排水小計</t>
    </r>
  </si>
  <si>
    <r>
      <t>98.4.13</t>
    </r>
    <r>
      <rPr>
        <sz val="11"/>
        <rFont val="細明體"/>
        <family val="3"/>
      </rPr>
      <t>、</t>
    </r>
    <r>
      <rPr>
        <sz val="11"/>
        <rFont val="Times New Roman"/>
        <family val="1"/>
      </rPr>
      <t>4.22</t>
    </r>
  </si>
  <si>
    <t>臺中市</t>
  </si>
  <si>
    <r>
      <t>98.4.27</t>
    </r>
    <r>
      <rPr>
        <sz val="11"/>
        <rFont val="細明體"/>
        <family val="3"/>
      </rPr>
      <t>、</t>
    </r>
    <r>
      <rPr>
        <sz val="11"/>
        <rFont val="Times New Roman"/>
        <family val="1"/>
      </rPr>
      <t>4.28</t>
    </r>
  </si>
  <si>
    <r>
      <t xml:space="preserve">        5</t>
    </r>
    <r>
      <rPr>
        <sz val="11"/>
        <rFont val="標楷體"/>
        <family val="4"/>
      </rPr>
      <t>月豪雨計</t>
    </r>
  </si>
  <si>
    <r>
      <t>98.5.13</t>
    </r>
    <r>
      <rPr>
        <sz val="11"/>
        <rFont val="細明體"/>
        <family val="3"/>
      </rPr>
      <t>、</t>
    </r>
    <r>
      <rPr>
        <sz val="11"/>
        <rFont val="Times New Roman"/>
        <family val="1"/>
      </rPr>
      <t>5.18</t>
    </r>
  </si>
  <si>
    <r>
      <t xml:space="preserve">        6</t>
    </r>
    <r>
      <rPr>
        <sz val="11"/>
        <rFont val="標楷體"/>
        <family val="4"/>
      </rPr>
      <t>月豪雨計</t>
    </r>
  </si>
  <si>
    <t>98.6.11</t>
  </si>
  <si>
    <t>98.6.19</t>
  </si>
  <si>
    <t>98.6.19</t>
  </si>
  <si>
    <t>98.6.20</t>
  </si>
  <si>
    <t>高雄縣</t>
  </si>
  <si>
    <t xml:space="preserve">    莫拉菲颱風計</t>
  </si>
  <si>
    <t>98.7.16</t>
  </si>
  <si>
    <t xml:space="preserve">  豪雨合計</t>
  </si>
  <si>
    <r>
      <t>民國</t>
    </r>
    <r>
      <rPr>
        <sz val="11"/>
        <rFont val="Times New Roman"/>
        <family val="1"/>
      </rPr>
      <t>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日編製</t>
    </r>
  </si>
  <si>
    <t>天然災害區域排水設施受損情形(本表共2頁)</t>
  </si>
  <si>
    <r>
      <t>民國</t>
    </r>
    <r>
      <rPr>
        <sz val="11"/>
        <rFont val="Times New Roman"/>
        <family val="1"/>
      </rP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30</t>
    </r>
    <r>
      <rPr>
        <sz val="11"/>
        <rFont val="標楷體"/>
        <family val="4"/>
      </rPr>
      <t>日編製</t>
    </r>
  </si>
  <si>
    <t>　　　   　 年報：各填報單位於次年1月底前將年報資料報送本署，由本署於次年80日內完成彙編。</t>
  </si>
  <si>
    <t>　　　　　2.季報：各填報單位於每季終了後20日內將資料報送本署，由本署於每季終了後40日內完成彙編。</t>
  </si>
  <si>
    <t>填表說明：1.本表由本署會計室編製1式3份，1份送行政院災害防救委員會，1份送本署河川海岸組，1份自存，並公布於本署網站。</t>
  </si>
  <si>
    <t>資料來源：本署所屬各河川局、各直轄市政府、各縣(市)政府。</t>
  </si>
  <si>
    <t>本表無事實可填</t>
  </si>
  <si>
    <t>總計</t>
  </si>
  <si>
    <t>復建</t>
  </si>
  <si>
    <r>
      <t>搶修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搶險</t>
    </r>
    <r>
      <rPr>
        <sz val="11"/>
        <rFont val="Times New Roman"/>
        <family val="1"/>
      </rPr>
      <t>)</t>
    </r>
  </si>
  <si>
    <t>(公尺)</t>
  </si>
  <si>
    <r>
      <t>排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路</t>
    </r>
  </si>
  <si>
    <t>縣市別</t>
  </si>
  <si>
    <t>預　　估　　經　　費</t>
  </si>
  <si>
    <t>受　　災　　情　　形</t>
  </si>
  <si>
    <r>
      <t>中華民國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  <r>
      <rPr>
        <sz val="12"/>
        <rFont val="Times New Roman"/>
        <family val="1"/>
      </rPr>
      <t>(1</t>
    </r>
    <r>
      <rPr>
        <sz val="12"/>
        <rFont val="標楷體"/>
        <family val="4"/>
      </rPr>
      <t>月至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</si>
  <si>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t>天然災害區域排水設施受損情形</t>
  </si>
  <si>
    <t>天然災害區域排水設施受損情形</t>
  </si>
  <si>
    <t>1140-00-03</t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</si>
  <si>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</si>
  <si>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>季 (年) 報</t>
  </si>
  <si>
    <t>經濟部水利署</t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</si>
  <si>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</si>
  <si>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公  開  類</t>
  </si>
  <si>
    <t>附   註：受災情形中『其他(處)』欄包含固床工、護欄、箱涵等項目。</t>
  </si>
  <si>
    <r>
      <t>民國</t>
    </r>
    <r>
      <rPr>
        <sz val="11"/>
        <rFont val="Times New Roman"/>
        <family val="1"/>
      </rP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7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28</t>
    </r>
    <r>
      <rPr>
        <sz val="11"/>
        <rFont val="標楷體"/>
        <family val="4"/>
      </rPr>
      <t>日編製</t>
    </r>
  </si>
  <si>
    <t>高雄縣</t>
  </si>
  <si>
    <t>98.6.11</t>
  </si>
  <si>
    <r>
      <t xml:space="preserve">          </t>
    </r>
    <r>
      <rPr>
        <sz val="11"/>
        <rFont val="標楷體"/>
        <family val="4"/>
      </rPr>
      <t>縣（市）管區域排水小計</t>
    </r>
  </si>
  <si>
    <r>
      <t xml:space="preserve">        6</t>
    </r>
    <r>
      <rPr>
        <sz val="11"/>
        <rFont val="標楷體"/>
        <family val="4"/>
      </rPr>
      <t>月豪雨計</t>
    </r>
  </si>
  <si>
    <r>
      <t>98.5.13</t>
    </r>
    <r>
      <rPr>
        <sz val="11"/>
        <rFont val="細明體"/>
        <family val="3"/>
      </rPr>
      <t>、</t>
    </r>
    <r>
      <rPr>
        <sz val="11"/>
        <rFont val="Times New Roman"/>
        <family val="1"/>
      </rPr>
      <t>5.18</t>
    </r>
  </si>
  <si>
    <r>
      <t xml:space="preserve">        5</t>
    </r>
    <r>
      <rPr>
        <sz val="11"/>
        <rFont val="標楷體"/>
        <family val="4"/>
      </rPr>
      <t>月豪雨計</t>
    </r>
  </si>
  <si>
    <r>
      <t>98.4.27</t>
    </r>
    <r>
      <rPr>
        <sz val="11"/>
        <rFont val="細明體"/>
        <family val="3"/>
      </rPr>
      <t>、</t>
    </r>
    <r>
      <rPr>
        <sz val="11"/>
        <rFont val="Times New Roman"/>
        <family val="1"/>
      </rPr>
      <t>4.28</t>
    </r>
  </si>
  <si>
    <t>臺中市</t>
  </si>
  <si>
    <r>
      <t>98.4.13</t>
    </r>
    <r>
      <rPr>
        <sz val="11"/>
        <rFont val="細明體"/>
        <family val="3"/>
      </rPr>
      <t>、</t>
    </r>
    <r>
      <rPr>
        <sz val="11"/>
        <rFont val="Times New Roman"/>
        <family val="1"/>
      </rPr>
      <t>4.22</t>
    </r>
  </si>
  <si>
    <r>
      <t xml:space="preserve">          </t>
    </r>
    <r>
      <rPr>
        <sz val="11"/>
        <rFont val="標楷體"/>
        <family val="4"/>
      </rPr>
      <t>中央管區域排水小計</t>
    </r>
  </si>
  <si>
    <r>
      <t xml:space="preserve">        4</t>
    </r>
    <r>
      <rPr>
        <sz val="11"/>
        <rFont val="標楷體"/>
        <family val="4"/>
      </rPr>
      <t>月豪雨計</t>
    </r>
  </si>
  <si>
    <r>
      <t xml:space="preserve">    </t>
    </r>
    <r>
      <rPr>
        <sz val="11"/>
        <rFont val="標楷體"/>
        <family val="4"/>
      </rPr>
      <t>豪雨合計</t>
    </r>
  </si>
  <si>
    <t>臺南縣</t>
  </si>
  <si>
    <t>98.6.18</t>
  </si>
  <si>
    <r>
      <t xml:space="preserve">    </t>
    </r>
    <r>
      <rPr>
        <sz val="11"/>
        <rFont val="標楷體"/>
        <family val="4"/>
      </rPr>
      <t>颱風合計</t>
    </r>
  </si>
  <si>
    <r>
      <t>中華民國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  <r>
      <rPr>
        <sz val="12"/>
        <rFont val="Times New Roman"/>
        <family val="1"/>
      </rPr>
      <t>(4</t>
    </r>
    <r>
      <rPr>
        <sz val="12"/>
        <rFont val="標楷體"/>
        <family val="4"/>
      </rPr>
      <t>月至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</si>
  <si>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民國</t>
    </r>
    <r>
      <rPr>
        <sz val="11"/>
        <rFont val="Times New Roman"/>
        <family val="1"/>
      </rP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10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28</t>
    </r>
    <r>
      <rPr>
        <sz val="11"/>
        <rFont val="標楷體"/>
        <family val="4"/>
      </rPr>
      <t>日編製</t>
    </r>
  </si>
  <si>
    <t xml:space="preserve">  颱風合計</t>
  </si>
  <si>
    <r>
      <t>中華民國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季</t>
    </r>
    <r>
      <rPr>
        <sz val="12"/>
        <rFont val="Times New Roman"/>
        <family val="1"/>
      </rPr>
      <t>(7</t>
    </r>
    <r>
      <rPr>
        <sz val="12"/>
        <rFont val="標楷體"/>
        <family val="4"/>
      </rPr>
      <t>月至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</si>
  <si>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t xml:space="preserve"> </t>
  </si>
  <si>
    <r>
      <t>民國</t>
    </r>
    <r>
      <rPr>
        <sz val="11"/>
        <rFont val="Times New Roman"/>
        <family val="1"/>
      </rPr>
      <t>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28</t>
    </r>
    <r>
      <rPr>
        <sz val="11"/>
        <rFont val="標楷體"/>
        <family val="4"/>
      </rPr>
      <t>日編製</t>
    </r>
  </si>
  <si>
    <t>花蓮縣</t>
  </si>
  <si>
    <t>98.10.3</t>
  </si>
  <si>
    <t>宜蘭縣</t>
  </si>
  <si>
    <t>98.10.4</t>
  </si>
  <si>
    <t xml:space="preserve">      縣（市）管區域排水小計</t>
  </si>
  <si>
    <t xml:space="preserve">    芭瑪颱風計</t>
  </si>
  <si>
    <t xml:space="preserve">  颱風合計</t>
  </si>
  <si>
    <r>
      <t>中華民國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  <r>
      <rPr>
        <sz val="12"/>
        <rFont val="Times New Roman"/>
        <family val="1"/>
      </rPr>
      <t>(10</t>
    </r>
    <r>
      <rPr>
        <sz val="12"/>
        <rFont val="標楷體"/>
        <family val="4"/>
      </rPr>
      <t>月至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</si>
</sst>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</numFmts>
  <fonts count="5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sz val="9"/>
      <name val="細明體"/>
      <family val="3"/>
    </font>
    <font>
      <sz val="11"/>
      <name val="細明體"/>
      <family val="3"/>
    </font>
    <font>
      <sz val="12"/>
      <name val="細明體"/>
      <family val="3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11" fontId="9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/>
    </xf>
    <xf numFmtId="0" fontId="9" fillId="0" borderId="11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/>
    </xf>
    <xf numFmtId="11" fontId="9" fillId="0" borderId="12" xfId="0" applyNumberFormat="1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7" fillId="0" borderId="14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 vertical="center"/>
    </xf>
    <xf numFmtId="11" fontId="9" fillId="0" borderId="16" xfId="0" applyNumberFormat="1" applyFont="1" applyBorder="1" applyAlignment="1">
      <alignment horizontal="center" vertical="center"/>
    </xf>
    <xf numFmtId="11" fontId="9" fillId="0" borderId="16" xfId="0" applyNumberFormat="1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18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11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Continuous" vertical="center"/>
    </xf>
    <xf numFmtId="49" fontId="9" fillId="0" borderId="21" xfId="0" applyNumberFormat="1" applyFont="1" applyBorder="1" applyAlignment="1">
      <alignment horizontal="centerContinuous" vertical="center" wrapText="1"/>
    </xf>
    <xf numFmtId="0" fontId="9" fillId="0" borderId="0" xfId="0" applyFont="1" applyBorder="1" applyAlignment="1">
      <alignment/>
    </xf>
    <xf numFmtId="181" fontId="9" fillId="0" borderId="0" xfId="34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0" xfId="0" applyFont="1" applyBorder="1" applyAlignment="1">
      <alignment/>
    </xf>
    <xf numFmtId="181" fontId="9" fillId="0" borderId="10" xfId="34" applyFont="1" applyBorder="1" applyAlignment="1">
      <alignment/>
    </xf>
    <xf numFmtId="11" fontId="7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181" fontId="9" fillId="0" borderId="0" xfId="34" applyFont="1" applyAlignment="1">
      <alignment/>
    </xf>
    <xf numFmtId="0" fontId="9" fillId="0" borderId="0" xfId="0" applyFont="1" applyAlignment="1">
      <alignment/>
    </xf>
    <xf numFmtId="11" fontId="9" fillId="0" borderId="0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Continuous" vertical="center" wrapText="1"/>
    </xf>
    <xf numFmtId="0" fontId="10" fillId="0" borderId="1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81" fontId="13" fillId="0" borderId="0" xfId="0" applyNumberFormat="1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1" fontId="9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81" fontId="13" fillId="0" borderId="0" xfId="34" applyFont="1" applyBorder="1" applyAlignment="1">
      <alignment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1" fontId="7" fillId="0" borderId="0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29.875" style="0" customWidth="1"/>
    <col min="2" max="2" width="14.875" style="0" customWidth="1"/>
    <col min="3" max="3" width="14.25390625" style="0" customWidth="1"/>
    <col min="4" max="4" width="13.00390625" style="0" customWidth="1"/>
    <col min="5" max="5" width="13.25390625" style="0" customWidth="1"/>
    <col min="6" max="6" width="13.625" style="0" customWidth="1"/>
    <col min="7" max="7" width="14.75390625" style="0" customWidth="1"/>
    <col min="8" max="8" width="12.875" style="0" customWidth="1"/>
    <col min="9" max="9" width="15.75390625" style="0" customWidth="1"/>
  </cols>
  <sheetData>
    <row r="1" spans="1:9" ht="16.5">
      <c r="A1" s="5" t="s">
        <v>27</v>
      </c>
      <c r="B1" s="1" t="s">
        <v>23</v>
      </c>
      <c r="C1" s="6"/>
      <c r="D1" s="6"/>
      <c r="E1" s="6"/>
      <c r="F1" s="6"/>
      <c r="G1" s="6"/>
      <c r="H1" s="5" t="s">
        <v>0</v>
      </c>
      <c r="I1" s="7" t="s">
        <v>20</v>
      </c>
    </row>
    <row r="2" spans="1:9" ht="16.5">
      <c r="A2" s="5" t="s">
        <v>26</v>
      </c>
      <c r="B2" s="2" t="s">
        <v>24</v>
      </c>
      <c r="C2" s="8"/>
      <c r="D2" s="8"/>
      <c r="E2" s="8"/>
      <c r="F2" s="8"/>
      <c r="G2" s="8"/>
      <c r="H2" s="5" t="s">
        <v>1</v>
      </c>
      <c r="I2" s="7" t="s">
        <v>17</v>
      </c>
    </row>
    <row r="3" spans="1:9" ht="16.5">
      <c r="A3" s="9"/>
      <c r="B3" s="9"/>
      <c r="C3" s="9"/>
      <c r="D3" s="9"/>
      <c r="E3" s="9"/>
      <c r="F3" s="9"/>
      <c r="G3" s="9"/>
      <c r="H3" s="9"/>
      <c r="I3" s="9"/>
    </row>
    <row r="4" spans="1:9" ht="25.5">
      <c r="A4" s="56" t="s">
        <v>94</v>
      </c>
      <c r="B4" s="56"/>
      <c r="C4" s="56"/>
      <c r="D4" s="56"/>
      <c r="E4" s="56"/>
      <c r="F4" s="56"/>
      <c r="G4" s="56"/>
      <c r="H4" s="56"/>
      <c r="I4" s="56"/>
    </row>
    <row r="5" spans="1:9" ht="16.5">
      <c r="A5" s="9"/>
      <c r="B5" s="9"/>
      <c r="C5" s="9"/>
      <c r="D5" s="9"/>
      <c r="E5" s="9"/>
      <c r="F5" s="9"/>
      <c r="G5" s="9"/>
      <c r="H5" s="9"/>
      <c r="I5" s="9"/>
    </row>
    <row r="6" spans="1:9" ht="16.5">
      <c r="A6" s="57" t="s">
        <v>69</v>
      </c>
      <c r="B6" s="57"/>
      <c r="C6" s="57"/>
      <c r="D6" s="57"/>
      <c r="E6" s="57"/>
      <c r="F6" s="57"/>
      <c r="G6" s="57"/>
      <c r="H6" s="57"/>
      <c r="I6" s="57"/>
    </row>
    <row r="7" spans="1:9" ht="16.5">
      <c r="A7" s="10"/>
      <c r="B7" s="11" t="s">
        <v>2</v>
      </c>
      <c r="C7" s="12"/>
      <c r="D7" s="58" t="s">
        <v>16</v>
      </c>
      <c r="E7" s="59"/>
      <c r="F7" s="60"/>
      <c r="G7" s="13" t="s">
        <v>21</v>
      </c>
      <c r="H7" s="14"/>
      <c r="I7" s="14"/>
    </row>
    <row r="8" spans="1:9" ht="15.75">
      <c r="A8" s="15" t="s">
        <v>4</v>
      </c>
      <c r="B8" s="16" t="s">
        <v>5</v>
      </c>
      <c r="C8" s="17" t="s">
        <v>19</v>
      </c>
      <c r="D8" s="18" t="s">
        <v>28</v>
      </c>
      <c r="E8" s="19" t="s">
        <v>6</v>
      </c>
      <c r="F8" s="20" t="s">
        <v>7</v>
      </c>
      <c r="G8" s="21" t="s">
        <v>3</v>
      </c>
      <c r="H8" s="22"/>
      <c r="I8" s="22"/>
    </row>
    <row r="9" spans="1:9" ht="15.75">
      <c r="A9" s="23" t="s">
        <v>8</v>
      </c>
      <c r="B9" s="24"/>
      <c r="C9" s="25"/>
      <c r="D9" s="26" t="s">
        <v>34</v>
      </c>
      <c r="E9" s="26" t="s">
        <v>9</v>
      </c>
      <c r="F9" s="26" t="s">
        <v>10</v>
      </c>
      <c r="G9" s="42" t="s">
        <v>18</v>
      </c>
      <c r="H9" s="43" t="s">
        <v>29</v>
      </c>
      <c r="I9" s="27" t="s">
        <v>22</v>
      </c>
    </row>
    <row r="10" spans="1:9" ht="25.5" customHeight="1">
      <c r="A10" s="39" t="s">
        <v>31</v>
      </c>
      <c r="B10" s="46" t="s">
        <v>35</v>
      </c>
      <c r="C10" s="47"/>
      <c r="D10" s="48">
        <f aca="true" t="shared" si="0" ref="D10:I10">+D11+D50</f>
        <v>122230</v>
      </c>
      <c r="E10" s="48">
        <f t="shared" si="0"/>
        <v>41</v>
      </c>
      <c r="F10" s="48">
        <f t="shared" si="0"/>
        <v>86</v>
      </c>
      <c r="G10" s="48">
        <f t="shared" si="0"/>
        <v>2759510</v>
      </c>
      <c r="H10" s="48">
        <f t="shared" si="0"/>
        <v>23924</v>
      </c>
      <c r="I10" s="48">
        <f t="shared" si="0"/>
        <v>2735586</v>
      </c>
    </row>
    <row r="11" spans="1:9" ht="15.75">
      <c r="A11" s="39" t="s">
        <v>38</v>
      </c>
      <c r="C11" s="47"/>
      <c r="D11" s="48">
        <f aca="true" t="shared" si="1" ref="D11:I11">+D12+D17+D20+D46</f>
        <v>118765</v>
      </c>
      <c r="E11" s="48">
        <f t="shared" si="1"/>
        <v>41</v>
      </c>
      <c r="F11" s="48">
        <f t="shared" si="1"/>
        <v>78</v>
      </c>
      <c r="G11" s="48">
        <f t="shared" si="1"/>
        <v>2719985</v>
      </c>
      <c r="H11" s="48">
        <f t="shared" si="1"/>
        <v>20024</v>
      </c>
      <c r="I11" s="48">
        <f t="shared" si="1"/>
        <v>2699961</v>
      </c>
    </row>
    <row r="12" spans="1:9" ht="19.5" customHeight="1">
      <c r="A12" s="49" t="s">
        <v>75</v>
      </c>
      <c r="B12" s="52"/>
      <c r="C12" s="47"/>
      <c r="D12" s="53">
        <f aca="true" t="shared" si="2" ref="D12:I12">SUM(D13)</f>
        <v>2569</v>
      </c>
      <c r="E12" s="53">
        <f t="shared" si="2"/>
        <v>0</v>
      </c>
      <c r="F12" s="53">
        <f t="shared" si="2"/>
        <v>0</v>
      </c>
      <c r="G12" s="53">
        <f t="shared" si="2"/>
        <v>78042</v>
      </c>
      <c r="H12" s="53">
        <f t="shared" si="2"/>
        <v>600</v>
      </c>
      <c r="I12" s="53">
        <f t="shared" si="2"/>
        <v>77442</v>
      </c>
    </row>
    <row r="13" spans="1:9" ht="15.75">
      <c r="A13" s="49" t="s">
        <v>76</v>
      </c>
      <c r="B13" s="41"/>
      <c r="C13" s="45"/>
      <c r="D13" s="29">
        <f aca="true" t="shared" si="3" ref="D13:I13">SUM(D14:D16)</f>
        <v>2569</v>
      </c>
      <c r="E13" s="29">
        <f t="shared" si="3"/>
        <v>0</v>
      </c>
      <c r="F13" s="29">
        <f t="shared" si="3"/>
        <v>0</v>
      </c>
      <c r="G13" s="29">
        <f t="shared" si="3"/>
        <v>78042</v>
      </c>
      <c r="H13" s="29">
        <f t="shared" si="3"/>
        <v>600</v>
      </c>
      <c r="I13" s="29">
        <f t="shared" si="3"/>
        <v>77442</v>
      </c>
    </row>
    <row r="14" spans="1:9" ht="15.75">
      <c r="A14" s="40"/>
      <c r="B14" s="54" t="s">
        <v>87</v>
      </c>
      <c r="C14" s="47" t="s">
        <v>57</v>
      </c>
      <c r="D14" s="29">
        <v>454</v>
      </c>
      <c r="E14" s="29">
        <v>0</v>
      </c>
      <c r="F14" s="29">
        <v>0</v>
      </c>
      <c r="G14" s="29">
        <f>SUM(H14:I14)</f>
        <v>6092</v>
      </c>
      <c r="H14" s="29">
        <v>0</v>
      </c>
      <c r="I14" s="29">
        <v>6092</v>
      </c>
    </row>
    <row r="15" spans="1:9" ht="15.75">
      <c r="A15" s="40"/>
      <c r="B15" s="54" t="s">
        <v>86</v>
      </c>
      <c r="C15" s="47" t="s">
        <v>49</v>
      </c>
      <c r="D15" s="29">
        <v>6</v>
      </c>
      <c r="E15" s="29">
        <v>0</v>
      </c>
      <c r="F15" s="29">
        <v>0</v>
      </c>
      <c r="G15" s="29">
        <f>SUM(H15:I15)</f>
        <v>600</v>
      </c>
      <c r="H15" s="29">
        <v>600</v>
      </c>
      <c r="I15" s="29">
        <v>0</v>
      </c>
    </row>
    <row r="16" spans="1:9" ht="15.75">
      <c r="A16" s="40"/>
      <c r="B16" s="54" t="s">
        <v>88</v>
      </c>
      <c r="C16" s="47" t="s">
        <v>89</v>
      </c>
      <c r="D16" s="29">
        <v>2109</v>
      </c>
      <c r="E16" s="29">
        <v>0</v>
      </c>
      <c r="F16" s="29">
        <v>0</v>
      </c>
      <c r="G16" s="29">
        <f>SUM(H16:I16)</f>
        <v>71350</v>
      </c>
      <c r="H16" s="29">
        <v>0</v>
      </c>
      <c r="I16" s="29">
        <v>71350</v>
      </c>
    </row>
    <row r="17" spans="1:9" ht="15.75">
      <c r="A17" s="39" t="s">
        <v>90</v>
      </c>
      <c r="B17" s="54"/>
      <c r="C17" s="47"/>
      <c r="D17" s="29">
        <f aca="true" t="shared" si="4" ref="D17:I18">SUM(D18)</f>
        <v>88</v>
      </c>
      <c r="E17" s="29">
        <f t="shared" si="4"/>
        <v>0</v>
      </c>
      <c r="F17" s="29">
        <f t="shared" si="4"/>
        <v>1</v>
      </c>
      <c r="G17" s="29">
        <f t="shared" si="4"/>
        <v>1310</v>
      </c>
      <c r="H17" s="29">
        <f t="shared" si="4"/>
        <v>0</v>
      </c>
      <c r="I17" s="29">
        <f t="shared" si="4"/>
        <v>1310</v>
      </c>
    </row>
    <row r="18" spans="1:9" ht="15.75">
      <c r="A18" s="49" t="s">
        <v>36</v>
      </c>
      <c r="B18" s="41"/>
      <c r="C18" s="45"/>
      <c r="D18" s="29">
        <f t="shared" si="4"/>
        <v>88</v>
      </c>
      <c r="E18" s="29">
        <f t="shared" si="4"/>
        <v>0</v>
      </c>
      <c r="F18" s="29">
        <f t="shared" si="4"/>
        <v>1</v>
      </c>
      <c r="G18" s="29">
        <f t="shared" si="4"/>
        <v>1310</v>
      </c>
      <c r="H18" s="29">
        <f t="shared" si="4"/>
        <v>0</v>
      </c>
      <c r="I18" s="29">
        <f t="shared" si="4"/>
        <v>1310</v>
      </c>
    </row>
    <row r="19" spans="1:9" ht="15.75">
      <c r="A19" s="40"/>
      <c r="B19" s="41" t="s">
        <v>91</v>
      </c>
      <c r="C19" s="47" t="s">
        <v>44</v>
      </c>
      <c r="D19" s="29">
        <v>88</v>
      </c>
      <c r="E19" s="29">
        <v>0</v>
      </c>
      <c r="F19" s="29">
        <v>1</v>
      </c>
      <c r="G19" s="29">
        <f>SUM(H19:I19)</f>
        <v>1310</v>
      </c>
      <c r="H19" s="29">
        <v>0</v>
      </c>
      <c r="I19" s="29">
        <v>1310</v>
      </c>
    </row>
    <row r="20" spans="1:9" ht="16.5" customHeight="1">
      <c r="A20" s="39" t="s">
        <v>39</v>
      </c>
      <c r="C20" s="47"/>
      <c r="D20" s="53">
        <f aca="true" t="shared" si="5" ref="D20:I20">+D21+D30</f>
        <v>114198</v>
      </c>
      <c r="E20" s="53">
        <f t="shared" si="5"/>
        <v>41</v>
      </c>
      <c r="F20" s="53">
        <f t="shared" si="5"/>
        <v>77</v>
      </c>
      <c r="G20" s="53">
        <f t="shared" si="5"/>
        <v>2567394</v>
      </c>
      <c r="H20" s="53">
        <f t="shared" si="5"/>
        <v>14695</v>
      </c>
      <c r="I20" s="53">
        <f t="shared" si="5"/>
        <v>2552699</v>
      </c>
    </row>
    <row r="21" spans="1:9" ht="16.5" customHeight="1">
      <c r="A21" s="39" t="s">
        <v>40</v>
      </c>
      <c r="B21" s="41"/>
      <c r="C21" s="45"/>
      <c r="D21" s="29">
        <f aca="true" t="shared" si="6" ref="D21:I21">SUM(D22:D29)</f>
        <v>1015</v>
      </c>
      <c r="E21" s="29">
        <f t="shared" si="6"/>
        <v>0</v>
      </c>
      <c r="F21" s="29">
        <f t="shared" si="6"/>
        <v>0</v>
      </c>
      <c r="G21" s="29">
        <f t="shared" si="6"/>
        <v>56200</v>
      </c>
      <c r="H21" s="29">
        <f t="shared" si="6"/>
        <v>2300</v>
      </c>
      <c r="I21" s="29">
        <f t="shared" si="6"/>
        <v>53900</v>
      </c>
    </row>
    <row r="22" spans="1:9" ht="15.75">
      <c r="A22" s="44"/>
      <c r="B22" s="41" t="s">
        <v>41</v>
      </c>
      <c r="C22" s="47" t="s">
        <v>42</v>
      </c>
      <c r="D22" s="29">
        <v>30</v>
      </c>
      <c r="E22" s="29">
        <v>0</v>
      </c>
      <c r="F22" s="29">
        <v>0</v>
      </c>
      <c r="G22" s="29">
        <f aca="true" t="shared" si="7" ref="G22:G29">SUM(H22:I22)</f>
        <v>1000</v>
      </c>
      <c r="H22" s="29">
        <v>1000</v>
      </c>
      <c r="I22" s="29">
        <v>0</v>
      </c>
    </row>
    <row r="23" spans="1:9" ht="15.75">
      <c r="A23" s="44"/>
      <c r="B23" s="41" t="s">
        <v>41</v>
      </c>
      <c r="C23" s="47" t="s">
        <v>43</v>
      </c>
      <c r="D23" s="29">
        <v>10</v>
      </c>
      <c r="E23" s="29">
        <v>0</v>
      </c>
      <c r="F23" s="29">
        <v>0</v>
      </c>
      <c r="G23" s="29">
        <f t="shared" si="7"/>
        <v>300</v>
      </c>
      <c r="H23" s="29">
        <v>300</v>
      </c>
      <c r="I23" s="29">
        <v>0</v>
      </c>
    </row>
    <row r="24" spans="1:9" ht="15.75">
      <c r="A24" s="44"/>
      <c r="B24" s="41" t="s">
        <v>45</v>
      </c>
      <c r="C24" s="47" t="s">
        <v>46</v>
      </c>
      <c r="D24" s="29">
        <v>100</v>
      </c>
      <c r="E24" s="29">
        <v>0</v>
      </c>
      <c r="F24" s="29">
        <v>0</v>
      </c>
      <c r="G24" s="29">
        <f t="shared" si="7"/>
        <v>5100</v>
      </c>
      <c r="H24" s="29">
        <v>100</v>
      </c>
      <c r="I24" s="29">
        <v>5000</v>
      </c>
    </row>
    <row r="25" spans="1:9" ht="15.75">
      <c r="A25" s="44"/>
      <c r="B25" s="41" t="s">
        <v>45</v>
      </c>
      <c r="C25" s="47" t="s">
        <v>47</v>
      </c>
      <c r="D25" s="29">
        <v>100</v>
      </c>
      <c r="E25" s="29">
        <v>0</v>
      </c>
      <c r="F25" s="29">
        <v>0</v>
      </c>
      <c r="G25" s="29">
        <f>SUM(H25:I25)</f>
        <v>5200</v>
      </c>
      <c r="H25" s="29">
        <v>200</v>
      </c>
      <c r="I25" s="29">
        <v>5000</v>
      </c>
    </row>
    <row r="26" spans="1:9" ht="15.75">
      <c r="A26" s="44"/>
      <c r="B26" s="41" t="s">
        <v>45</v>
      </c>
      <c r="C26" s="47" t="s">
        <v>49</v>
      </c>
      <c r="D26" s="29">
        <v>600</v>
      </c>
      <c r="E26" s="29">
        <v>0</v>
      </c>
      <c r="F26" s="29">
        <v>0</v>
      </c>
      <c r="G26" s="29">
        <f>SUM(H26:I26)</f>
        <v>34000</v>
      </c>
      <c r="H26" s="29">
        <v>0</v>
      </c>
      <c r="I26" s="29">
        <v>34000</v>
      </c>
    </row>
    <row r="27" spans="1:9" ht="15.75">
      <c r="A27" s="44"/>
      <c r="B27" s="41" t="s">
        <v>45</v>
      </c>
      <c r="C27" s="47" t="s">
        <v>37</v>
      </c>
      <c r="D27" s="29">
        <v>65</v>
      </c>
      <c r="E27" s="29">
        <v>0</v>
      </c>
      <c r="F27" s="29">
        <v>0</v>
      </c>
      <c r="G27" s="29">
        <f t="shared" si="7"/>
        <v>9900</v>
      </c>
      <c r="H27" s="29">
        <v>0</v>
      </c>
      <c r="I27" s="29">
        <v>9900</v>
      </c>
    </row>
    <row r="28" spans="1:9" ht="15.75">
      <c r="A28" s="44"/>
      <c r="B28" s="41" t="s">
        <v>52</v>
      </c>
      <c r="C28" s="47" t="s">
        <v>44</v>
      </c>
      <c r="D28" s="29">
        <v>60</v>
      </c>
      <c r="E28" s="29">
        <v>0</v>
      </c>
      <c r="F28" s="29">
        <v>0</v>
      </c>
      <c r="G28" s="29">
        <f t="shared" si="7"/>
        <v>400</v>
      </c>
      <c r="H28" s="29">
        <v>400</v>
      </c>
      <c r="I28" s="29">
        <v>0</v>
      </c>
    </row>
    <row r="29" spans="1:9" ht="15.75">
      <c r="A29" s="44"/>
      <c r="B29" s="41" t="s">
        <v>54</v>
      </c>
      <c r="C29" s="47" t="s">
        <v>48</v>
      </c>
      <c r="D29" s="29">
        <v>50</v>
      </c>
      <c r="E29" s="29">
        <v>0</v>
      </c>
      <c r="F29" s="29">
        <v>0</v>
      </c>
      <c r="G29" s="29">
        <f t="shared" si="7"/>
        <v>300</v>
      </c>
      <c r="H29" s="29">
        <v>300</v>
      </c>
      <c r="I29" s="29">
        <v>0</v>
      </c>
    </row>
    <row r="30" spans="1:9" ht="15.75">
      <c r="A30" s="49" t="s">
        <v>36</v>
      </c>
      <c r="B30" s="41"/>
      <c r="C30" s="45"/>
      <c r="D30" s="29">
        <f aca="true" t="shared" si="8" ref="D30:I30">SUM(D31:D45)</f>
        <v>113183</v>
      </c>
      <c r="E30" s="29">
        <f t="shared" si="8"/>
        <v>41</v>
      </c>
      <c r="F30" s="29">
        <f t="shared" si="8"/>
        <v>77</v>
      </c>
      <c r="G30" s="29">
        <f t="shared" si="8"/>
        <v>2511194</v>
      </c>
      <c r="H30" s="29">
        <f t="shared" si="8"/>
        <v>12395</v>
      </c>
      <c r="I30" s="29">
        <f t="shared" si="8"/>
        <v>2498799</v>
      </c>
    </row>
    <row r="31" spans="1:9" ht="15.75">
      <c r="A31" s="40"/>
      <c r="B31" s="41" t="s">
        <v>50</v>
      </c>
      <c r="C31" s="47" t="s">
        <v>51</v>
      </c>
      <c r="D31" s="29">
        <v>1000</v>
      </c>
      <c r="E31" s="29">
        <v>0</v>
      </c>
      <c r="F31" s="29">
        <v>0</v>
      </c>
      <c r="G31" s="29">
        <f aca="true" t="shared" si="9" ref="G31:G45">SUM(H31:I31)</f>
        <v>14170</v>
      </c>
      <c r="H31" s="29">
        <v>0</v>
      </c>
      <c r="I31" s="29">
        <v>14170</v>
      </c>
    </row>
    <row r="32" spans="1:9" ht="15.75">
      <c r="A32" s="40"/>
      <c r="B32" s="41" t="s">
        <v>53</v>
      </c>
      <c r="C32" s="47" t="s">
        <v>55</v>
      </c>
      <c r="D32" s="29">
        <v>134</v>
      </c>
      <c r="E32" s="29">
        <v>0</v>
      </c>
      <c r="F32" s="29">
        <v>0</v>
      </c>
      <c r="G32" s="29">
        <f t="shared" si="9"/>
        <v>725</v>
      </c>
      <c r="H32" s="29">
        <v>0</v>
      </c>
      <c r="I32" s="29">
        <v>725</v>
      </c>
    </row>
    <row r="33" spans="1:9" ht="15.75">
      <c r="A33" s="40"/>
      <c r="B33" s="41" t="s">
        <v>50</v>
      </c>
      <c r="C33" s="47" t="s">
        <v>56</v>
      </c>
      <c r="D33" s="29">
        <v>2236</v>
      </c>
      <c r="E33" s="29">
        <v>0</v>
      </c>
      <c r="F33" s="29">
        <v>3</v>
      </c>
      <c r="G33" s="29">
        <f t="shared" si="9"/>
        <v>29520</v>
      </c>
      <c r="H33" s="29">
        <v>0</v>
      </c>
      <c r="I33" s="29">
        <v>29520</v>
      </c>
    </row>
    <row r="34" spans="1:9" ht="15.75">
      <c r="A34" s="40"/>
      <c r="B34" s="41" t="s">
        <v>50</v>
      </c>
      <c r="C34" s="47" t="s">
        <v>65</v>
      </c>
      <c r="D34" s="29">
        <v>256</v>
      </c>
      <c r="E34" s="29">
        <v>0</v>
      </c>
      <c r="F34" s="29">
        <v>8</v>
      </c>
      <c r="G34" s="29">
        <f>SUM(H34:I34)</f>
        <v>10250</v>
      </c>
      <c r="H34" s="29">
        <v>0</v>
      </c>
      <c r="I34" s="29">
        <v>10250</v>
      </c>
    </row>
    <row r="35" spans="1:9" ht="15.75">
      <c r="A35" s="40"/>
      <c r="B35" s="41" t="s">
        <v>50</v>
      </c>
      <c r="C35" s="47" t="s">
        <v>57</v>
      </c>
      <c r="D35" s="29">
        <v>3211</v>
      </c>
      <c r="E35" s="29">
        <v>0</v>
      </c>
      <c r="F35" s="29">
        <v>1</v>
      </c>
      <c r="G35" s="29">
        <f t="shared" si="9"/>
        <v>99800</v>
      </c>
      <c r="H35" s="29">
        <v>0</v>
      </c>
      <c r="I35" s="29">
        <v>99800</v>
      </c>
    </row>
    <row r="36" spans="1:9" ht="15.75">
      <c r="A36" s="40"/>
      <c r="B36" s="41" t="s">
        <v>50</v>
      </c>
      <c r="C36" s="47" t="s">
        <v>58</v>
      </c>
      <c r="D36" s="29">
        <v>2795</v>
      </c>
      <c r="E36" s="29">
        <v>0</v>
      </c>
      <c r="F36" s="29">
        <v>41</v>
      </c>
      <c r="G36" s="29">
        <f t="shared" si="9"/>
        <v>89620</v>
      </c>
      <c r="H36" s="29">
        <v>0</v>
      </c>
      <c r="I36" s="29">
        <v>89620</v>
      </c>
    </row>
    <row r="37" spans="1:9" ht="15.75">
      <c r="A37" s="40"/>
      <c r="B37" s="41" t="s">
        <v>59</v>
      </c>
      <c r="C37" s="47" t="s">
        <v>60</v>
      </c>
      <c r="D37" s="29">
        <v>4676</v>
      </c>
      <c r="E37" s="29">
        <v>0</v>
      </c>
      <c r="F37" s="29">
        <v>0</v>
      </c>
      <c r="G37" s="29">
        <f t="shared" si="9"/>
        <v>87297</v>
      </c>
      <c r="H37" s="29">
        <v>0</v>
      </c>
      <c r="I37" s="29">
        <v>87297</v>
      </c>
    </row>
    <row r="38" spans="1:9" ht="15.75">
      <c r="A38" s="40"/>
      <c r="B38" s="41" t="s">
        <v>50</v>
      </c>
      <c r="C38" s="47" t="s">
        <v>67</v>
      </c>
      <c r="D38" s="29">
        <v>40242</v>
      </c>
      <c r="E38" s="29">
        <v>35</v>
      </c>
      <c r="F38" s="29">
        <v>16</v>
      </c>
      <c r="G38" s="29">
        <f>SUM(H38:I38)</f>
        <v>881820</v>
      </c>
      <c r="H38" s="29">
        <v>0</v>
      </c>
      <c r="I38" s="29">
        <v>881820</v>
      </c>
    </row>
    <row r="39" spans="1:9" ht="15.75">
      <c r="A39" s="40"/>
      <c r="B39" s="41" t="s">
        <v>50</v>
      </c>
      <c r="C39" s="47" t="s">
        <v>49</v>
      </c>
      <c r="D39" s="29">
        <v>31439</v>
      </c>
      <c r="E39" s="29">
        <v>6</v>
      </c>
      <c r="F39" s="29">
        <v>2</v>
      </c>
      <c r="G39" s="29">
        <f t="shared" si="9"/>
        <v>677922</v>
      </c>
      <c r="H39" s="29">
        <v>8680</v>
      </c>
      <c r="I39" s="29">
        <v>669242</v>
      </c>
    </row>
    <row r="40" spans="1:9" ht="15.75">
      <c r="A40" s="40"/>
      <c r="B40" s="41" t="s">
        <v>50</v>
      </c>
      <c r="C40" s="47" t="s">
        <v>37</v>
      </c>
      <c r="D40" s="29">
        <v>7961</v>
      </c>
      <c r="E40" s="29">
        <v>0</v>
      </c>
      <c r="F40" s="29">
        <v>0</v>
      </c>
      <c r="G40" s="29">
        <f t="shared" si="9"/>
        <v>284394</v>
      </c>
      <c r="H40" s="29">
        <v>0</v>
      </c>
      <c r="I40" s="29">
        <v>284394</v>
      </c>
    </row>
    <row r="41" spans="1:9" ht="15.75">
      <c r="A41" s="40"/>
      <c r="B41" s="41" t="s">
        <v>50</v>
      </c>
      <c r="C41" s="47" t="s">
        <v>61</v>
      </c>
      <c r="D41" s="29">
        <v>17306</v>
      </c>
      <c r="E41" s="29">
        <v>0</v>
      </c>
      <c r="F41" s="29">
        <v>1</v>
      </c>
      <c r="G41" s="29">
        <f t="shared" si="9"/>
        <v>283416</v>
      </c>
      <c r="H41" s="29">
        <v>3715</v>
      </c>
      <c r="I41" s="29">
        <v>279701</v>
      </c>
    </row>
    <row r="42" spans="1:9" ht="15.75">
      <c r="A42" s="40"/>
      <c r="B42" s="41" t="s">
        <v>50</v>
      </c>
      <c r="C42" s="47" t="s">
        <v>62</v>
      </c>
      <c r="D42" s="29">
        <v>770</v>
      </c>
      <c r="E42" s="29">
        <v>0</v>
      </c>
      <c r="F42" s="29">
        <v>0</v>
      </c>
      <c r="G42" s="29">
        <f t="shared" si="9"/>
        <v>21020</v>
      </c>
      <c r="H42" s="29">
        <v>0</v>
      </c>
      <c r="I42" s="29">
        <v>21020</v>
      </c>
    </row>
    <row r="43" spans="1:9" ht="15.75">
      <c r="A43" s="40"/>
      <c r="B43" s="41" t="s">
        <v>50</v>
      </c>
      <c r="C43" s="47" t="s">
        <v>66</v>
      </c>
      <c r="D43" s="29">
        <v>72</v>
      </c>
      <c r="E43" s="29">
        <v>0</v>
      </c>
      <c r="F43" s="29">
        <v>5</v>
      </c>
      <c r="G43" s="29">
        <f t="shared" si="9"/>
        <v>1240</v>
      </c>
      <c r="H43" s="29">
        <v>0</v>
      </c>
      <c r="I43" s="29">
        <v>1240</v>
      </c>
    </row>
    <row r="44" spans="1:9" ht="15.75">
      <c r="A44" s="40"/>
      <c r="B44" s="41" t="s">
        <v>50</v>
      </c>
      <c r="C44" s="47" t="s">
        <v>63</v>
      </c>
      <c r="D44" s="29">
        <v>900</v>
      </c>
      <c r="E44" s="29">
        <v>0</v>
      </c>
      <c r="F44" s="29">
        <v>0</v>
      </c>
      <c r="G44" s="29">
        <f t="shared" si="9"/>
        <v>18000</v>
      </c>
      <c r="H44" s="29">
        <v>0</v>
      </c>
      <c r="I44" s="29">
        <v>18000</v>
      </c>
    </row>
    <row r="45" spans="1:9" ht="15.75">
      <c r="A45" s="40"/>
      <c r="B45" s="41" t="s">
        <v>50</v>
      </c>
      <c r="C45" s="47" t="s">
        <v>64</v>
      </c>
      <c r="D45" s="29">
        <v>185</v>
      </c>
      <c r="E45" s="29">
        <v>0</v>
      </c>
      <c r="F45" s="29">
        <v>0</v>
      </c>
      <c r="G45" s="29">
        <f t="shared" si="9"/>
        <v>12000</v>
      </c>
      <c r="H45" s="29">
        <v>0</v>
      </c>
      <c r="I45" s="29">
        <v>12000</v>
      </c>
    </row>
    <row r="46" spans="1:9" ht="16.5" customHeight="1">
      <c r="A46" s="39" t="s">
        <v>70</v>
      </c>
      <c r="B46" s="9"/>
      <c r="C46" s="47"/>
      <c r="D46" s="53">
        <f aca="true" t="shared" si="10" ref="D46:I46">SUM(D47)</f>
        <v>1910</v>
      </c>
      <c r="E46" s="53">
        <f t="shared" si="10"/>
        <v>0</v>
      </c>
      <c r="F46" s="53">
        <f t="shared" si="10"/>
        <v>0</v>
      </c>
      <c r="G46" s="53">
        <f t="shared" si="10"/>
        <v>73239</v>
      </c>
      <c r="H46" s="53">
        <f t="shared" si="10"/>
        <v>4729</v>
      </c>
      <c r="I46" s="53">
        <f t="shared" si="10"/>
        <v>68510</v>
      </c>
    </row>
    <row r="47" spans="1:9" ht="15.75">
      <c r="A47" s="39" t="s">
        <v>71</v>
      </c>
      <c r="B47" s="28"/>
      <c r="C47" s="45"/>
      <c r="D47" s="29">
        <f aca="true" t="shared" si="11" ref="D47:I47">SUM(D48:D49)</f>
        <v>1910</v>
      </c>
      <c r="E47" s="29">
        <f t="shared" si="11"/>
        <v>0</v>
      </c>
      <c r="F47" s="29">
        <f t="shared" si="11"/>
        <v>0</v>
      </c>
      <c r="G47" s="29">
        <f t="shared" si="11"/>
        <v>73239</v>
      </c>
      <c r="H47" s="29">
        <f t="shared" si="11"/>
        <v>4729</v>
      </c>
      <c r="I47" s="29">
        <f t="shared" si="11"/>
        <v>68510</v>
      </c>
    </row>
    <row r="48" spans="1:9" ht="15.75">
      <c r="A48" s="51"/>
      <c r="B48" s="28" t="s">
        <v>72</v>
      </c>
      <c r="C48" s="47" t="s">
        <v>51</v>
      </c>
      <c r="D48" s="29">
        <v>1700</v>
      </c>
      <c r="E48" s="29">
        <v>0</v>
      </c>
      <c r="F48" s="29">
        <v>0</v>
      </c>
      <c r="G48" s="29">
        <f>SUM(H48:I48)</f>
        <v>69729</v>
      </c>
      <c r="H48" s="29">
        <v>4729</v>
      </c>
      <c r="I48" s="29">
        <v>65000</v>
      </c>
    </row>
    <row r="49" spans="1:9" ht="15.75">
      <c r="A49" s="51"/>
      <c r="B49" s="28" t="s">
        <v>73</v>
      </c>
      <c r="C49" s="47" t="s">
        <v>74</v>
      </c>
      <c r="D49" s="29">
        <v>210</v>
      </c>
      <c r="E49" s="29">
        <v>0</v>
      </c>
      <c r="F49" s="29">
        <v>0</v>
      </c>
      <c r="G49" s="29">
        <f>SUM(H49:I49)</f>
        <v>3510</v>
      </c>
      <c r="H49" s="29">
        <v>0</v>
      </c>
      <c r="I49" s="29">
        <v>3510</v>
      </c>
    </row>
    <row r="50" spans="1:9" ht="15.75">
      <c r="A50" s="39" t="s">
        <v>92</v>
      </c>
      <c r="B50" s="28"/>
      <c r="C50" s="47"/>
      <c r="D50" s="55">
        <f aca="true" t="shared" si="12" ref="D50:I50">+D51+D56+D59</f>
        <v>3465</v>
      </c>
      <c r="E50" s="55">
        <f t="shared" si="12"/>
        <v>0</v>
      </c>
      <c r="F50" s="55">
        <f t="shared" si="12"/>
        <v>8</v>
      </c>
      <c r="G50" s="55">
        <f t="shared" si="12"/>
        <v>39525</v>
      </c>
      <c r="H50" s="55">
        <f t="shared" si="12"/>
        <v>3900</v>
      </c>
      <c r="I50" s="55">
        <f t="shared" si="12"/>
        <v>35625</v>
      </c>
    </row>
    <row r="51" spans="1:9" ht="15.75">
      <c r="A51" s="49" t="s">
        <v>77</v>
      </c>
      <c r="B51" s="41"/>
      <c r="C51" s="45"/>
      <c r="D51" s="29">
        <f aca="true" t="shared" si="13" ref="D51:I51">+D52+D54</f>
        <v>150</v>
      </c>
      <c r="E51" s="29">
        <f t="shared" si="13"/>
        <v>0</v>
      </c>
      <c r="F51" s="29">
        <f t="shared" si="13"/>
        <v>0</v>
      </c>
      <c r="G51" s="29">
        <f t="shared" si="13"/>
        <v>4383</v>
      </c>
      <c r="H51" s="29">
        <f t="shared" si="13"/>
        <v>3900</v>
      </c>
      <c r="I51" s="29">
        <f t="shared" si="13"/>
        <v>483</v>
      </c>
    </row>
    <row r="52" spans="1:9" ht="15.75">
      <c r="A52" s="49" t="s">
        <v>78</v>
      </c>
      <c r="B52" s="41"/>
      <c r="C52" s="45"/>
      <c r="D52" s="29">
        <f aca="true" t="shared" si="14" ref="D52:I52">SUM(D53)</f>
        <v>90</v>
      </c>
      <c r="E52" s="29">
        <f t="shared" si="14"/>
        <v>0</v>
      </c>
      <c r="F52" s="29">
        <f t="shared" si="14"/>
        <v>0</v>
      </c>
      <c r="G52" s="29">
        <f t="shared" si="14"/>
        <v>3900</v>
      </c>
      <c r="H52" s="29">
        <f t="shared" si="14"/>
        <v>3900</v>
      </c>
      <c r="I52" s="29">
        <f t="shared" si="14"/>
        <v>0</v>
      </c>
    </row>
    <row r="53" spans="1:9" ht="15.75">
      <c r="A53" s="44"/>
      <c r="B53" s="41" t="s">
        <v>79</v>
      </c>
      <c r="C53" s="47" t="s">
        <v>80</v>
      </c>
      <c r="D53" s="29">
        <v>90</v>
      </c>
      <c r="E53" s="29">
        <v>0</v>
      </c>
      <c r="F53" s="29">
        <v>0</v>
      </c>
      <c r="G53" s="29">
        <f>SUM(H53:I53)</f>
        <v>3900</v>
      </c>
      <c r="H53" s="29">
        <v>3900</v>
      </c>
      <c r="I53" s="29">
        <v>0</v>
      </c>
    </row>
    <row r="54" spans="1:9" ht="15.75">
      <c r="A54" s="49" t="s">
        <v>76</v>
      </c>
      <c r="B54" s="41"/>
      <c r="C54" s="45"/>
      <c r="D54" s="29">
        <f aca="true" t="shared" si="15" ref="D54:I54">SUM(D55)</f>
        <v>60</v>
      </c>
      <c r="E54" s="29">
        <f t="shared" si="15"/>
        <v>0</v>
      </c>
      <c r="F54" s="29">
        <f t="shared" si="15"/>
        <v>0</v>
      </c>
      <c r="G54" s="29">
        <f t="shared" si="15"/>
        <v>483</v>
      </c>
      <c r="H54" s="29">
        <f t="shared" si="15"/>
        <v>0</v>
      </c>
      <c r="I54" s="29">
        <f t="shared" si="15"/>
        <v>483</v>
      </c>
    </row>
    <row r="55" spans="1:9" ht="15.75">
      <c r="A55" s="40"/>
      <c r="B55" s="41" t="s">
        <v>81</v>
      </c>
      <c r="C55" s="47" t="s">
        <v>37</v>
      </c>
      <c r="D55" s="29">
        <v>60</v>
      </c>
      <c r="E55" s="29">
        <v>0</v>
      </c>
      <c r="F55" s="29">
        <v>0</v>
      </c>
      <c r="G55" s="29">
        <f>SUM(H55:I55)</f>
        <v>483</v>
      </c>
      <c r="H55" s="29">
        <v>0</v>
      </c>
      <c r="I55" s="29">
        <v>483</v>
      </c>
    </row>
    <row r="56" spans="1:9" ht="15.75">
      <c r="A56" s="49" t="s">
        <v>82</v>
      </c>
      <c r="B56" s="41"/>
      <c r="C56" s="45"/>
      <c r="D56" s="29">
        <f aca="true" t="shared" si="16" ref="D56:I57">SUM(D57)</f>
        <v>2148</v>
      </c>
      <c r="E56" s="29">
        <f t="shared" si="16"/>
        <v>0</v>
      </c>
      <c r="F56" s="29">
        <f t="shared" si="16"/>
        <v>0</v>
      </c>
      <c r="G56" s="29">
        <f t="shared" si="16"/>
        <v>932</v>
      </c>
      <c r="H56" s="29">
        <f t="shared" si="16"/>
        <v>0</v>
      </c>
      <c r="I56" s="29">
        <f t="shared" si="16"/>
        <v>932</v>
      </c>
    </row>
    <row r="57" spans="1:9" ht="15.75">
      <c r="A57" s="49" t="s">
        <v>76</v>
      </c>
      <c r="B57" s="41"/>
      <c r="C57" s="45"/>
      <c r="D57" s="29">
        <f t="shared" si="16"/>
        <v>2148</v>
      </c>
      <c r="E57" s="29">
        <f t="shared" si="16"/>
        <v>0</v>
      </c>
      <c r="F57" s="29">
        <f t="shared" si="16"/>
        <v>0</v>
      </c>
      <c r="G57" s="29">
        <f t="shared" si="16"/>
        <v>932</v>
      </c>
      <c r="H57" s="29">
        <f t="shared" si="16"/>
        <v>0</v>
      </c>
      <c r="I57" s="29">
        <f t="shared" si="16"/>
        <v>932</v>
      </c>
    </row>
    <row r="58" spans="1:9" ht="15.75">
      <c r="A58" s="40"/>
      <c r="B58" s="41" t="s">
        <v>83</v>
      </c>
      <c r="C58" s="47" t="s">
        <v>37</v>
      </c>
      <c r="D58" s="29">
        <v>2148</v>
      </c>
      <c r="E58" s="29">
        <v>0</v>
      </c>
      <c r="F58" s="29">
        <v>0</v>
      </c>
      <c r="G58" s="29">
        <f>SUM(H58:I58)</f>
        <v>932</v>
      </c>
      <c r="H58" s="29">
        <v>0</v>
      </c>
      <c r="I58" s="29">
        <v>932</v>
      </c>
    </row>
    <row r="59" spans="1:9" ht="15.75">
      <c r="A59" s="49" t="s">
        <v>84</v>
      </c>
      <c r="B59" s="41"/>
      <c r="C59" s="45"/>
      <c r="D59" s="29">
        <f aca="true" t="shared" si="17" ref="D59:I60">SUM(D60)</f>
        <v>1167</v>
      </c>
      <c r="E59" s="29">
        <f t="shared" si="17"/>
        <v>0</v>
      </c>
      <c r="F59" s="29">
        <f t="shared" si="17"/>
        <v>8</v>
      </c>
      <c r="G59" s="29">
        <f t="shared" si="17"/>
        <v>34210</v>
      </c>
      <c r="H59" s="29">
        <f t="shared" si="17"/>
        <v>0</v>
      </c>
      <c r="I59" s="29">
        <f t="shared" si="17"/>
        <v>34210</v>
      </c>
    </row>
    <row r="60" spans="1:9" ht="15.75">
      <c r="A60" s="49" t="s">
        <v>76</v>
      </c>
      <c r="B60" s="41"/>
      <c r="C60" s="47"/>
      <c r="D60" s="29">
        <f>SUM(D61)</f>
        <v>1167</v>
      </c>
      <c r="E60" s="29">
        <f t="shared" si="17"/>
        <v>0</v>
      </c>
      <c r="F60" s="29">
        <f t="shared" si="17"/>
        <v>8</v>
      </c>
      <c r="G60" s="29">
        <f t="shared" si="17"/>
        <v>34210</v>
      </c>
      <c r="H60" s="29">
        <f t="shared" si="17"/>
        <v>0</v>
      </c>
      <c r="I60" s="29">
        <f t="shared" si="17"/>
        <v>34210</v>
      </c>
    </row>
    <row r="61" spans="1:9" ht="15.75">
      <c r="A61" s="49"/>
      <c r="B61" s="41" t="s">
        <v>85</v>
      </c>
      <c r="C61" s="47" t="s">
        <v>37</v>
      </c>
      <c r="D61" s="29">
        <v>1167</v>
      </c>
      <c r="E61" s="29">
        <v>0</v>
      </c>
      <c r="F61" s="29">
        <v>8</v>
      </c>
      <c r="G61" s="29">
        <f>SUM(H61:I61)</f>
        <v>34210</v>
      </c>
      <c r="H61" s="29">
        <v>0</v>
      </c>
      <c r="I61" s="29">
        <v>34210</v>
      </c>
    </row>
    <row r="62" spans="1:9" ht="15.75">
      <c r="A62" s="51"/>
      <c r="B62" s="28"/>
      <c r="C62" s="47"/>
      <c r="D62" s="29"/>
      <c r="E62" s="29"/>
      <c r="F62" s="29"/>
      <c r="G62" s="29"/>
      <c r="H62" s="29"/>
      <c r="I62" s="29"/>
    </row>
    <row r="63" spans="1:9" ht="8.25" customHeight="1">
      <c r="A63" s="30"/>
      <c r="B63" s="31"/>
      <c r="C63" s="32"/>
      <c r="D63" s="33"/>
      <c r="E63" s="33"/>
      <c r="F63" s="33"/>
      <c r="G63" s="33"/>
      <c r="H63" s="33"/>
      <c r="I63" s="32"/>
    </row>
    <row r="64" spans="1:9" ht="12.75" customHeight="1">
      <c r="A64" s="28"/>
      <c r="B64" s="28"/>
      <c r="C64" s="29"/>
      <c r="D64" s="29"/>
      <c r="E64" s="29"/>
      <c r="F64" s="29"/>
      <c r="G64" s="9"/>
      <c r="H64" s="29"/>
      <c r="I64" s="29"/>
    </row>
    <row r="65" spans="1:9" ht="16.5">
      <c r="A65" s="9"/>
      <c r="B65" s="9"/>
      <c r="C65" s="9"/>
      <c r="D65" s="9"/>
      <c r="E65" s="34" t="s">
        <v>15</v>
      </c>
      <c r="F65" s="9"/>
      <c r="G65" s="9"/>
      <c r="H65" s="9"/>
      <c r="I65" s="9"/>
    </row>
    <row r="66" spans="1:9" ht="16.5">
      <c r="A66" s="34" t="s">
        <v>14</v>
      </c>
      <c r="B66" s="34" t="s">
        <v>13</v>
      </c>
      <c r="C66" s="4"/>
      <c r="D66" s="9"/>
      <c r="E66" s="9"/>
      <c r="F66" s="9"/>
      <c r="G66" s="9"/>
      <c r="H66" s="34" t="s">
        <v>12</v>
      </c>
      <c r="I66" s="9"/>
    </row>
    <row r="67" spans="1:9" ht="16.5">
      <c r="A67" s="9"/>
      <c r="B67" s="9"/>
      <c r="C67" s="9"/>
      <c r="D67" s="9"/>
      <c r="E67" s="34" t="s">
        <v>11</v>
      </c>
      <c r="F67" s="9"/>
      <c r="G67" s="9"/>
      <c r="H67" s="9"/>
      <c r="I67" s="9"/>
    </row>
    <row r="68" spans="1:9" ht="16.5">
      <c r="A68" s="34" t="s">
        <v>30</v>
      </c>
      <c r="B68" s="35"/>
      <c r="C68" s="35"/>
      <c r="D68" s="35"/>
      <c r="E68" s="35"/>
      <c r="F68" s="35"/>
      <c r="G68" s="9"/>
      <c r="H68" s="9"/>
      <c r="I68" s="9"/>
    </row>
    <row r="69" spans="1:9" ht="15.75">
      <c r="A69" s="3" t="s">
        <v>32</v>
      </c>
      <c r="B69" s="3"/>
      <c r="C69" s="36"/>
      <c r="D69" s="37"/>
      <c r="E69" s="36"/>
      <c r="F69" s="1"/>
      <c r="G69" s="36"/>
      <c r="H69" s="36"/>
      <c r="I69" s="36"/>
    </row>
    <row r="70" spans="1:9" ht="15.75">
      <c r="A70" s="3" t="s">
        <v>33</v>
      </c>
      <c r="B70" s="37"/>
      <c r="C70" s="37"/>
      <c r="D70" s="37"/>
      <c r="E70" s="37"/>
      <c r="F70" s="37"/>
      <c r="G70" s="37"/>
      <c r="H70" s="37"/>
      <c r="I70" s="37"/>
    </row>
    <row r="71" spans="1:8" ht="15.75">
      <c r="A71" s="3" t="s">
        <v>25</v>
      </c>
      <c r="B71" s="37"/>
      <c r="C71" s="37"/>
      <c r="D71" s="37"/>
      <c r="E71" s="37"/>
      <c r="F71" s="37"/>
      <c r="G71" s="37"/>
      <c r="H71" s="37"/>
    </row>
    <row r="72" spans="1:9" ht="16.5">
      <c r="A72" s="9" t="s">
        <v>68</v>
      </c>
      <c r="B72" s="4"/>
      <c r="C72" s="4"/>
      <c r="D72" s="4"/>
      <c r="E72" s="4"/>
      <c r="F72" s="4"/>
      <c r="G72" s="4"/>
      <c r="H72" s="4"/>
      <c r="I72" s="38" t="s">
        <v>93</v>
      </c>
    </row>
    <row r="73" spans="1:9" ht="16.5">
      <c r="A73" s="4"/>
      <c r="B73" s="4"/>
      <c r="C73" s="4"/>
      <c r="D73" s="4"/>
      <c r="E73" s="4"/>
      <c r="F73" s="4"/>
      <c r="G73" s="4"/>
      <c r="H73" s="4"/>
      <c r="I73" s="4"/>
    </row>
    <row r="75" ht="16.5">
      <c r="A75" s="50" t="s">
        <v>35</v>
      </c>
    </row>
  </sheetData>
  <sheetProtection/>
  <mergeCells count="3">
    <mergeCell ref="A4:I4"/>
    <mergeCell ref="A6:I6"/>
    <mergeCell ref="D7:F7"/>
  </mergeCells>
  <printOptions/>
  <pageMargins left="1.9291338582677167" right="0.7480314960629921" top="1.1811023622047245" bottom="1.1811023622047245" header="0.5118110236220472" footer="0.5118110236220472"/>
  <pageSetup horizontalDpi="600" verticalDpi="600" orientation="landscape" paperSize="8" r:id="rId1"/>
  <headerFooter alignWithMargins="0">
    <oddFooter>&amp;C&amp;"細明體,標準"第&amp;P頁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27.625" style="0" customWidth="1"/>
    <col min="2" max="2" width="14.875" style="0" customWidth="1"/>
    <col min="3" max="3" width="14.25390625" style="0" customWidth="1"/>
    <col min="4" max="4" width="13.00390625" style="0" customWidth="1"/>
    <col min="5" max="5" width="13.25390625" style="0" customWidth="1"/>
    <col min="6" max="6" width="13.625" style="0" customWidth="1"/>
    <col min="7" max="7" width="14.75390625" style="0" customWidth="1"/>
    <col min="8" max="8" width="12.875" style="0" customWidth="1"/>
    <col min="9" max="9" width="15.75390625" style="0" customWidth="1"/>
  </cols>
  <sheetData>
    <row r="1" spans="1:9" ht="16.5">
      <c r="A1" s="5" t="s">
        <v>117</v>
      </c>
      <c r="B1" s="1" t="s">
        <v>116</v>
      </c>
      <c r="C1" s="6"/>
      <c r="D1" s="6"/>
      <c r="E1" s="6"/>
      <c r="F1" s="6"/>
      <c r="G1" s="6"/>
      <c r="H1" s="5" t="s">
        <v>0</v>
      </c>
      <c r="I1" s="7" t="s">
        <v>115</v>
      </c>
    </row>
    <row r="2" spans="1:9" ht="16.5">
      <c r="A2" s="5" t="s">
        <v>114</v>
      </c>
      <c r="B2" s="2" t="s">
        <v>113</v>
      </c>
      <c r="C2" s="8"/>
      <c r="D2" s="8"/>
      <c r="E2" s="8"/>
      <c r="F2" s="8"/>
      <c r="G2" s="8"/>
      <c r="H2" s="5" t="s">
        <v>1</v>
      </c>
      <c r="I2" s="7" t="s">
        <v>112</v>
      </c>
    </row>
    <row r="3" spans="1:9" ht="16.5">
      <c r="A3" s="9"/>
      <c r="B3" s="9"/>
      <c r="C3" s="9"/>
      <c r="D3" s="9"/>
      <c r="E3" s="9"/>
      <c r="F3" s="9"/>
      <c r="G3" s="9"/>
      <c r="H3" s="9"/>
      <c r="I3" s="9"/>
    </row>
    <row r="4" spans="1:9" ht="25.5">
      <c r="A4" s="56" t="s">
        <v>111</v>
      </c>
      <c r="B4" s="56"/>
      <c r="C4" s="56"/>
      <c r="D4" s="56"/>
      <c r="E4" s="56"/>
      <c r="F4" s="56"/>
      <c r="G4" s="56"/>
      <c r="H4" s="56"/>
      <c r="I4" s="56"/>
    </row>
    <row r="5" spans="1:9" ht="16.5">
      <c r="A5" s="9"/>
      <c r="B5" s="9"/>
      <c r="C5" s="9"/>
      <c r="D5" s="9"/>
      <c r="E5" s="9"/>
      <c r="F5" s="9"/>
      <c r="G5" s="9"/>
      <c r="H5" s="9"/>
      <c r="I5" s="9"/>
    </row>
    <row r="6" spans="1:9" ht="16.5">
      <c r="A6" s="57" t="s">
        <v>109</v>
      </c>
      <c r="B6" s="57"/>
      <c r="C6" s="57"/>
      <c r="D6" s="57"/>
      <c r="E6" s="57"/>
      <c r="F6" s="57"/>
      <c r="G6" s="57"/>
      <c r="H6" s="57"/>
      <c r="I6" s="57"/>
    </row>
    <row r="7" spans="1:9" ht="16.5">
      <c r="A7" s="10"/>
      <c r="B7" s="11" t="s">
        <v>2</v>
      </c>
      <c r="C7" s="12"/>
      <c r="D7" s="58" t="s">
        <v>108</v>
      </c>
      <c r="E7" s="59"/>
      <c r="F7" s="60"/>
      <c r="G7" s="13" t="s">
        <v>107</v>
      </c>
      <c r="H7" s="14"/>
      <c r="I7" s="14"/>
    </row>
    <row r="8" spans="1:9" ht="15.75">
      <c r="A8" s="15" t="s">
        <v>4</v>
      </c>
      <c r="B8" s="16" t="s">
        <v>5</v>
      </c>
      <c r="C8" s="17" t="s">
        <v>106</v>
      </c>
      <c r="D8" s="18" t="s">
        <v>105</v>
      </c>
      <c r="E8" s="19" t="s">
        <v>6</v>
      </c>
      <c r="F8" s="20" t="s">
        <v>7</v>
      </c>
      <c r="G8" s="21" t="s">
        <v>3</v>
      </c>
      <c r="H8" s="22"/>
      <c r="I8" s="22"/>
    </row>
    <row r="9" spans="1:9" ht="15.75">
      <c r="A9" s="23" t="s">
        <v>8</v>
      </c>
      <c r="B9" s="24"/>
      <c r="C9" s="25"/>
      <c r="D9" s="26" t="s">
        <v>104</v>
      </c>
      <c r="E9" s="26" t="s">
        <v>9</v>
      </c>
      <c r="F9" s="26" t="s">
        <v>10</v>
      </c>
      <c r="G9" s="42" t="s">
        <v>18</v>
      </c>
      <c r="H9" s="43" t="s">
        <v>103</v>
      </c>
      <c r="I9" s="27" t="s">
        <v>102</v>
      </c>
    </row>
    <row r="10" spans="1:9" ht="15.75">
      <c r="A10" s="39" t="s">
        <v>101</v>
      </c>
      <c r="B10" s="46" t="s">
        <v>100</v>
      </c>
      <c r="C10" s="47"/>
      <c r="D10" s="48"/>
      <c r="E10" s="48"/>
      <c r="F10" s="48"/>
      <c r="G10" s="48"/>
      <c r="H10" s="48"/>
      <c r="I10" s="48"/>
    </row>
    <row r="11" spans="1:9" ht="15.75">
      <c r="A11" s="62"/>
      <c r="C11" s="47"/>
      <c r="D11" s="48"/>
      <c r="E11" s="48"/>
      <c r="F11" s="48"/>
      <c r="G11" s="48"/>
      <c r="H11" s="48"/>
      <c r="I11" s="48"/>
    </row>
    <row r="12" spans="1:9" ht="15.75">
      <c r="A12" s="44"/>
      <c r="B12" s="52"/>
      <c r="C12" s="47"/>
      <c r="D12" s="53"/>
      <c r="E12" s="53"/>
      <c r="F12" s="53"/>
      <c r="G12" s="53"/>
      <c r="H12" s="53"/>
      <c r="I12" s="53"/>
    </row>
    <row r="13" spans="1:9" ht="15.75">
      <c r="A13" s="40"/>
      <c r="B13" s="41"/>
      <c r="C13" s="45"/>
      <c r="D13" s="29"/>
      <c r="E13" s="29"/>
      <c r="F13" s="29"/>
      <c r="G13" s="29"/>
      <c r="H13" s="29"/>
      <c r="I13" s="29"/>
    </row>
    <row r="14" spans="1:9" ht="15.75">
      <c r="A14" s="40"/>
      <c r="B14" s="41"/>
      <c r="C14" s="45"/>
      <c r="D14" s="29"/>
      <c r="E14" s="29"/>
      <c r="F14" s="29"/>
      <c r="G14" s="29"/>
      <c r="H14" s="29"/>
      <c r="I14" s="29"/>
    </row>
    <row r="15" spans="1:9" ht="15.75">
      <c r="A15" s="44"/>
      <c r="B15" s="41"/>
      <c r="C15" s="45"/>
      <c r="D15" s="29"/>
      <c r="E15" s="29"/>
      <c r="F15" s="29"/>
      <c r="G15" s="29"/>
      <c r="H15" s="29"/>
      <c r="I15" s="29"/>
    </row>
    <row r="16" spans="1:9" ht="15.75">
      <c r="A16" s="40"/>
      <c r="B16" s="41"/>
      <c r="C16" s="45"/>
      <c r="D16" s="29"/>
      <c r="E16" s="29"/>
      <c r="F16" s="29"/>
      <c r="G16" s="29"/>
      <c r="H16" s="29"/>
      <c r="I16" s="29"/>
    </row>
    <row r="17" spans="1:9" ht="15.75">
      <c r="A17" s="40"/>
      <c r="B17" s="41"/>
      <c r="C17" s="45"/>
      <c r="D17" s="29"/>
      <c r="E17" s="29"/>
      <c r="F17" s="29"/>
      <c r="G17" s="29"/>
      <c r="H17" s="29"/>
      <c r="I17" s="29"/>
    </row>
    <row r="18" spans="1:9" ht="15.75">
      <c r="A18" s="40"/>
      <c r="B18" s="41"/>
      <c r="C18" s="45"/>
      <c r="D18" s="29"/>
      <c r="E18" s="29"/>
      <c r="F18" s="29"/>
      <c r="G18" s="29"/>
      <c r="H18" s="29"/>
      <c r="I18" s="29"/>
    </row>
    <row r="19" spans="1:9" ht="15.75">
      <c r="A19" s="40"/>
      <c r="B19" s="41"/>
      <c r="C19" s="45"/>
      <c r="D19" s="29"/>
      <c r="E19" s="29"/>
      <c r="F19" s="29"/>
      <c r="G19" s="29"/>
      <c r="H19" s="29"/>
      <c r="I19" s="29"/>
    </row>
    <row r="20" spans="1:9" ht="15.75">
      <c r="A20" s="40"/>
      <c r="B20" s="41"/>
      <c r="C20" s="45"/>
      <c r="D20" s="29"/>
      <c r="E20" s="29"/>
      <c r="F20" s="29"/>
      <c r="G20" s="29"/>
      <c r="H20" s="29"/>
      <c r="I20" s="29"/>
    </row>
    <row r="21" spans="1:9" ht="15.75">
      <c r="A21" s="40"/>
      <c r="B21" s="41"/>
      <c r="C21" s="45"/>
      <c r="D21" s="29"/>
      <c r="E21" s="29"/>
      <c r="F21" s="29"/>
      <c r="G21" s="29"/>
      <c r="H21" s="29"/>
      <c r="I21" s="29"/>
    </row>
    <row r="22" spans="1:9" ht="15.75">
      <c r="A22" s="40"/>
      <c r="B22" s="41"/>
      <c r="C22" s="45"/>
      <c r="D22" s="29"/>
      <c r="E22" s="29"/>
      <c r="F22" s="29"/>
      <c r="G22" s="29"/>
      <c r="H22" s="29"/>
      <c r="I22" s="29"/>
    </row>
    <row r="23" spans="1:9" ht="15.75">
      <c r="A23" s="40"/>
      <c r="B23" s="41"/>
      <c r="C23" s="45"/>
      <c r="D23" s="29"/>
      <c r="E23" s="29"/>
      <c r="F23" s="29"/>
      <c r="G23" s="29"/>
      <c r="H23" s="29"/>
      <c r="I23" s="29"/>
    </row>
    <row r="24" spans="1:9" ht="15.75">
      <c r="A24" s="40"/>
      <c r="B24" s="41"/>
      <c r="C24" s="45"/>
      <c r="D24" s="29"/>
      <c r="E24" s="29"/>
      <c r="F24" s="29"/>
      <c r="G24" s="29"/>
      <c r="H24" s="29"/>
      <c r="I24" s="29"/>
    </row>
    <row r="25" spans="1:9" ht="15.75">
      <c r="A25" s="40"/>
      <c r="B25" s="41"/>
      <c r="C25" s="45"/>
      <c r="D25" s="29"/>
      <c r="E25" s="29"/>
      <c r="F25" s="29"/>
      <c r="G25" s="29"/>
      <c r="H25" s="29"/>
      <c r="I25" s="29"/>
    </row>
    <row r="26" spans="1:9" ht="15.75">
      <c r="A26" s="40"/>
      <c r="B26" s="41"/>
      <c r="C26" s="45"/>
      <c r="D26" s="29"/>
      <c r="E26" s="29"/>
      <c r="F26" s="29"/>
      <c r="G26" s="29"/>
      <c r="H26" s="29"/>
      <c r="I26" s="29"/>
    </row>
    <row r="27" spans="1:9" ht="15.75">
      <c r="A27" s="40"/>
      <c r="B27" s="41"/>
      <c r="C27" s="45"/>
      <c r="D27" s="29"/>
      <c r="E27" s="29"/>
      <c r="F27" s="29"/>
      <c r="G27" s="29"/>
      <c r="H27" s="29"/>
      <c r="I27" s="29"/>
    </row>
    <row r="28" spans="1:9" ht="15.75">
      <c r="A28" s="44"/>
      <c r="B28" s="41"/>
      <c r="C28" s="45"/>
      <c r="D28" s="29"/>
      <c r="E28" s="29"/>
      <c r="F28" s="29"/>
      <c r="G28" s="29"/>
      <c r="H28" s="29"/>
      <c r="I28" s="29"/>
    </row>
    <row r="29" spans="1:9" ht="15.75">
      <c r="A29" s="44"/>
      <c r="B29" s="41"/>
      <c r="C29" s="45"/>
      <c r="D29" s="29"/>
      <c r="E29" s="29"/>
      <c r="F29" s="29"/>
      <c r="G29" s="29"/>
      <c r="H29" s="29"/>
      <c r="I29" s="29"/>
    </row>
    <row r="30" spans="1:9" ht="15.75">
      <c r="A30" s="40"/>
      <c r="B30" s="41"/>
      <c r="C30" s="45"/>
      <c r="D30" s="29"/>
      <c r="E30" s="29"/>
      <c r="F30" s="29"/>
      <c r="G30" s="29"/>
      <c r="H30" s="29"/>
      <c r="I30" s="29"/>
    </row>
    <row r="31" spans="1:9" ht="15.75">
      <c r="A31" s="44"/>
      <c r="B31" s="41"/>
      <c r="C31" s="45"/>
      <c r="D31" s="29"/>
      <c r="E31" s="29"/>
      <c r="F31" s="29"/>
      <c r="G31" s="29"/>
      <c r="H31" s="29"/>
      <c r="I31" s="29"/>
    </row>
    <row r="32" spans="1:9" ht="15.75">
      <c r="A32" s="44"/>
      <c r="B32" s="41"/>
      <c r="C32" s="45"/>
      <c r="D32" s="29"/>
      <c r="E32" s="29"/>
      <c r="F32" s="29"/>
      <c r="G32" s="29"/>
      <c r="H32" s="29"/>
      <c r="I32" s="29"/>
    </row>
    <row r="33" spans="1:9" ht="15.75">
      <c r="A33" s="40"/>
      <c r="B33" s="41"/>
      <c r="C33" s="45"/>
      <c r="D33" s="29"/>
      <c r="E33" s="29"/>
      <c r="F33" s="29"/>
      <c r="G33" s="29"/>
      <c r="H33" s="29"/>
      <c r="I33" s="29"/>
    </row>
    <row r="34" spans="1:9" ht="15.75">
      <c r="A34" s="30"/>
      <c r="B34" s="31"/>
      <c r="C34" s="32"/>
      <c r="D34" s="33"/>
      <c r="E34" s="33"/>
      <c r="F34" s="33"/>
      <c r="G34" s="33"/>
      <c r="H34" s="33"/>
      <c r="I34" s="32"/>
    </row>
    <row r="35" spans="1:9" ht="16.5">
      <c r="A35" s="28"/>
      <c r="B35" s="28"/>
      <c r="C35" s="29"/>
      <c r="D35" s="29"/>
      <c r="E35" s="29"/>
      <c r="F35" s="29"/>
      <c r="G35" s="9"/>
      <c r="H35" s="29"/>
      <c r="I35" s="29"/>
    </row>
    <row r="36" spans="1:9" ht="16.5">
      <c r="A36" s="9"/>
      <c r="B36" s="9"/>
      <c r="C36" s="9"/>
      <c r="D36" s="9"/>
      <c r="E36" s="34" t="s">
        <v>15</v>
      </c>
      <c r="F36" s="9"/>
      <c r="G36" s="9"/>
      <c r="H36" s="9"/>
      <c r="I36" s="9"/>
    </row>
    <row r="37" spans="1:9" ht="16.5">
      <c r="A37" s="34" t="s">
        <v>14</v>
      </c>
      <c r="B37" s="34" t="s">
        <v>13</v>
      </c>
      <c r="C37" s="4"/>
      <c r="D37" s="9"/>
      <c r="E37" s="9"/>
      <c r="F37" s="9"/>
      <c r="G37" s="9"/>
      <c r="H37" s="34" t="s">
        <v>12</v>
      </c>
      <c r="I37" s="9"/>
    </row>
    <row r="38" spans="1:9" ht="16.5">
      <c r="A38" s="9"/>
      <c r="B38" s="9"/>
      <c r="C38" s="9"/>
      <c r="D38" s="9"/>
      <c r="E38" s="34" t="s">
        <v>11</v>
      </c>
      <c r="F38" s="9"/>
      <c r="G38" s="9"/>
      <c r="H38" s="9"/>
      <c r="I38" s="9"/>
    </row>
    <row r="39" spans="1:9" ht="16.5">
      <c r="A39" s="9"/>
      <c r="B39" s="9"/>
      <c r="C39" s="9"/>
      <c r="D39" s="9"/>
      <c r="E39" s="9"/>
      <c r="F39" s="9"/>
      <c r="G39" s="9"/>
      <c r="H39" s="9"/>
      <c r="I39" s="61"/>
    </row>
    <row r="40" spans="1:9" ht="16.5">
      <c r="A40" s="34" t="s">
        <v>99</v>
      </c>
      <c r="B40" s="35"/>
      <c r="C40" s="35"/>
      <c r="D40" s="35"/>
      <c r="E40" s="35"/>
      <c r="F40" s="35"/>
      <c r="G40" s="9"/>
      <c r="H40" s="9"/>
      <c r="I40" s="9"/>
    </row>
    <row r="41" spans="1:9" ht="15.75">
      <c r="A41" s="3" t="s">
        <v>98</v>
      </c>
      <c r="B41" s="3"/>
      <c r="C41" s="36"/>
      <c r="D41" s="37"/>
      <c r="E41" s="36"/>
      <c r="F41" s="1"/>
      <c r="G41" s="36"/>
      <c r="H41" s="36"/>
      <c r="I41" s="36"/>
    </row>
    <row r="42" spans="1:9" ht="15.75">
      <c r="A42" s="3" t="s">
        <v>97</v>
      </c>
      <c r="B42" s="37"/>
      <c r="C42" s="37"/>
      <c r="D42" s="37"/>
      <c r="E42" s="37"/>
      <c r="F42" s="37"/>
      <c r="G42" s="37"/>
      <c r="H42" s="37"/>
      <c r="I42" s="37"/>
    </row>
    <row r="43" spans="1:9" ht="15.75">
      <c r="A43" s="3" t="s">
        <v>96</v>
      </c>
      <c r="B43" s="37"/>
      <c r="C43" s="37"/>
      <c r="D43" s="37"/>
      <c r="E43" s="37"/>
      <c r="F43" s="37"/>
      <c r="G43" s="37"/>
      <c r="H43" s="37"/>
      <c r="I43" s="38" t="s">
        <v>95</v>
      </c>
    </row>
    <row r="44" spans="1:9" ht="16.5">
      <c r="A44" s="4"/>
      <c r="B44" s="4"/>
      <c r="C44" s="4"/>
      <c r="D44" s="4"/>
      <c r="E44" s="4"/>
      <c r="F44" s="4"/>
      <c r="G44" s="4"/>
      <c r="H44" s="4"/>
      <c r="I44" s="4"/>
    </row>
    <row r="45" spans="1:9" ht="16.5">
      <c r="A45" s="4"/>
      <c r="B45" s="4"/>
      <c r="C45" s="4"/>
      <c r="D45" s="4"/>
      <c r="E45" s="4"/>
      <c r="F45" s="4"/>
      <c r="G45" s="4"/>
      <c r="H45" s="4"/>
      <c r="I45" s="4"/>
    </row>
  </sheetData>
  <sheetProtection/>
  <mergeCells count="3">
    <mergeCell ref="A4:I4"/>
    <mergeCell ref="A6:I6"/>
    <mergeCell ref="D7:F7"/>
  </mergeCells>
  <printOptions/>
  <pageMargins left="1.535433070866142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27.625" style="0" customWidth="1"/>
    <col min="2" max="2" width="14.875" style="0" customWidth="1"/>
    <col min="3" max="3" width="14.25390625" style="0" customWidth="1"/>
    <col min="4" max="4" width="13.00390625" style="0" customWidth="1"/>
    <col min="5" max="5" width="13.25390625" style="0" customWidth="1"/>
    <col min="6" max="6" width="13.625" style="0" customWidth="1"/>
    <col min="7" max="7" width="14.75390625" style="0" customWidth="1"/>
    <col min="8" max="8" width="12.875" style="0" customWidth="1"/>
    <col min="9" max="9" width="15.75390625" style="0" customWidth="1"/>
  </cols>
  <sheetData>
    <row r="1" spans="1:9" ht="16.5">
      <c r="A1" s="5" t="s">
        <v>27</v>
      </c>
      <c r="B1" s="1" t="s">
        <v>23</v>
      </c>
      <c r="C1" s="6"/>
      <c r="D1" s="6"/>
      <c r="E1" s="6"/>
      <c r="F1" s="6"/>
      <c r="G1" s="6"/>
      <c r="H1" s="5" t="s">
        <v>0</v>
      </c>
      <c r="I1" s="7" t="s">
        <v>20</v>
      </c>
    </row>
    <row r="2" spans="1:9" ht="16.5">
      <c r="A2" s="5" t="s">
        <v>26</v>
      </c>
      <c r="B2" s="2" t="s">
        <v>24</v>
      </c>
      <c r="C2" s="8"/>
      <c r="D2" s="8"/>
      <c r="E2" s="8"/>
      <c r="F2" s="8"/>
      <c r="G2" s="8"/>
      <c r="H2" s="5" t="s">
        <v>1</v>
      </c>
      <c r="I2" s="7" t="s">
        <v>17</v>
      </c>
    </row>
    <row r="3" spans="1:9" ht="16.5">
      <c r="A3" s="9"/>
      <c r="B3" s="9"/>
      <c r="C3" s="9"/>
      <c r="D3" s="9"/>
      <c r="E3" s="9"/>
      <c r="F3" s="9"/>
      <c r="G3" s="9"/>
      <c r="H3" s="9"/>
      <c r="I3" s="9"/>
    </row>
    <row r="4" spans="1:9" ht="25.5">
      <c r="A4" s="56" t="s">
        <v>110</v>
      </c>
      <c r="B4" s="56"/>
      <c r="C4" s="56"/>
      <c r="D4" s="56"/>
      <c r="E4" s="56"/>
      <c r="F4" s="56"/>
      <c r="G4" s="56"/>
      <c r="H4" s="56"/>
      <c r="I4" s="56"/>
    </row>
    <row r="5" spans="1:9" ht="16.5">
      <c r="A5" s="9"/>
      <c r="B5" s="9"/>
      <c r="C5" s="9"/>
      <c r="D5" s="9"/>
      <c r="E5" s="9"/>
      <c r="F5" s="9"/>
      <c r="G5" s="9"/>
      <c r="H5" s="9"/>
      <c r="I5" s="9"/>
    </row>
    <row r="6" spans="1:9" ht="16.5">
      <c r="A6" s="57" t="s">
        <v>135</v>
      </c>
      <c r="B6" s="57"/>
      <c r="C6" s="57"/>
      <c r="D6" s="57"/>
      <c r="E6" s="57"/>
      <c r="F6" s="57"/>
      <c r="G6" s="57"/>
      <c r="H6" s="57"/>
      <c r="I6" s="57"/>
    </row>
    <row r="7" spans="1:9" ht="16.5">
      <c r="A7" s="10"/>
      <c r="B7" s="11" t="s">
        <v>2</v>
      </c>
      <c r="C7" s="12"/>
      <c r="D7" s="58" t="s">
        <v>16</v>
      </c>
      <c r="E7" s="59"/>
      <c r="F7" s="60"/>
      <c r="G7" s="13" t="s">
        <v>21</v>
      </c>
      <c r="H7" s="14"/>
      <c r="I7" s="14"/>
    </row>
    <row r="8" spans="1:9" ht="15.75">
      <c r="A8" s="15" t="s">
        <v>4</v>
      </c>
      <c r="B8" s="16" t="s">
        <v>5</v>
      </c>
      <c r="C8" s="17" t="s">
        <v>19</v>
      </c>
      <c r="D8" s="18" t="s">
        <v>28</v>
      </c>
      <c r="E8" s="19" t="s">
        <v>6</v>
      </c>
      <c r="F8" s="20" t="s">
        <v>7</v>
      </c>
      <c r="G8" s="21" t="s">
        <v>3</v>
      </c>
      <c r="H8" s="22"/>
      <c r="I8" s="22"/>
    </row>
    <row r="9" spans="1:9" ht="15.75">
      <c r="A9" s="23" t="s">
        <v>8</v>
      </c>
      <c r="B9" s="24"/>
      <c r="C9" s="25"/>
      <c r="D9" s="26" t="s">
        <v>34</v>
      </c>
      <c r="E9" s="26" t="s">
        <v>9</v>
      </c>
      <c r="F9" s="26" t="s">
        <v>10</v>
      </c>
      <c r="G9" s="42" t="s">
        <v>18</v>
      </c>
      <c r="H9" s="43" t="s">
        <v>29</v>
      </c>
      <c r="I9" s="27" t="s">
        <v>22</v>
      </c>
    </row>
    <row r="10" spans="1:9" ht="18.75" customHeight="1">
      <c r="A10" s="39" t="s">
        <v>31</v>
      </c>
      <c r="B10" s="46" t="s">
        <v>35</v>
      </c>
      <c r="C10" s="47"/>
      <c r="D10" s="48">
        <f>+D11+D16</f>
        <v>3471</v>
      </c>
      <c r="E10" s="48">
        <f>+E11+E16</f>
        <v>0</v>
      </c>
      <c r="F10" s="48">
        <f>+F11+F16</f>
        <v>8</v>
      </c>
      <c r="G10" s="48">
        <f>+G11+G16</f>
        <v>40125</v>
      </c>
      <c r="H10" s="48">
        <f>+H11+H16</f>
        <v>4500</v>
      </c>
      <c r="I10" s="48">
        <f>+I11+I16</f>
        <v>35625</v>
      </c>
    </row>
    <row r="11" spans="1:9" ht="15.75">
      <c r="A11" s="49" t="s">
        <v>134</v>
      </c>
      <c r="C11" s="47"/>
      <c r="D11" s="48">
        <f>SUM(D12)</f>
        <v>6</v>
      </c>
      <c r="E11" s="48">
        <f>SUM(E12)</f>
        <v>0</v>
      </c>
      <c r="F11" s="48">
        <f>SUM(F12)</f>
        <v>0</v>
      </c>
      <c r="G11" s="48">
        <f>SUM(G12)</f>
        <v>600</v>
      </c>
      <c r="H11" s="48">
        <f>SUM(H12)</f>
        <v>600</v>
      </c>
      <c r="I11" s="48">
        <f>SUM(I12)</f>
        <v>0</v>
      </c>
    </row>
    <row r="12" spans="1:9" ht="15.75">
      <c r="A12" s="49" t="s">
        <v>75</v>
      </c>
      <c r="B12" s="52"/>
      <c r="C12" s="47"/>
      <c r="D12" s="53">
        <f>SUM(D13)</f>
        <v>6</v>
      </c>
      <c r="E12" s="53">
        <f>SUM(E13)</f>
        <v>0</v>
      </c>
      <c r="F12" s="53">
        <f>SUM(F13)</f>
        <v>0</v>
      </c>
      <c r="G12" s="53">
        <f>SUM(G13)</f>
        <v>600</v>
      </c>
      <c r="H12" s="53">
        <f>SUM(H13)</f>
        <v>600</v>
      </c>
      <c r="I12" s="53">
        <f>SUM(I13)</f>
        <v>0</v>
      </c>
    </row>
    <row r="13" spans="1:9" ht="15.75">
      <c r="A13" s="49" t="s">
        <v>36</v>
      </c>
      <c r="B13" s="41"/>
      <c r="C13" s="45"/>
      <c r="D13" s="29">
        <f>SUM(D14)</f>
        <v>6</v>
      </c>
      <c r="E13" s="29">
        <f>SUM(E14)</f>
        <v>0</v>
      </c>
      <c r="F13" s="29">
        <f>SUM(F14)</f>
        <v>0</v>
      </c>
      <c r="G13" s="29">
        <f>SUM(G14)</f>
        <v>600</v>
      </c>
      <c r="H13" s="29">
        <f>SUM(H14)</f>
        <v>600</v>
      </c>
      <c r="I13" s="29">
        <f>SUM(I14)</f>
        <v>0</v>
      </c>
    </row>
    <row r="14" spans="1:9" ht="15.75">
      <c r="A14" s="40"/>
      <c r="B14" s="54" t="s">
        <v>133</v>
      </c>
      <c r="C14" s="47" t="s">
        <v>132</v>
      </c>
      <c r="D14" s="29">
        <v>6</v>
      </c>
      <c r="E14" s="29">
        <v>0</v>
      </c>
      <c r="F14" s="29">
        <v>0</v>
      </c>
      <c r="G14" s="29">
        <f>SUM(H14:I14)</f>
        <v>600</v>
      </c>
      <c r="H14" s="29">
        <v>600</v>
      </c>
      <c r="I14" s="29">
        <v>0</v>
      </c>
    </row>
    <row r="15" spans="1:9" ht="15.75">
      <c r="A15" s="44"/>
      <c r="B15" s="41"/>
      <c r="C15" s="45"/>
      <c r="D15" s="29"/>
      <c r="E15" s="29"/>
      <c r="F15" s="29"/>
      <c r="G15" s="29"/>
      <c r="H15" s="29"/>
      <c r="I15" s="29"/>
    </row>
    <row r="16" spans="1:9" ht="15.75">
      <c r="A16" s="49" t="s">
        <v>131</v>
      </c>
      <c r="B16" s="41"/>
      <c r="C16" s="45"/>
      <c r="D16" s="55">
        <f>+D17+D23+D27</f>
        <v>3465</v>
      </c>
      <c r="E16" s="55">
        <f>+E17+E23+E27</f>
        <v>0</v>
      </c>
      <c r="F16" s="55">
        <f>+F17+F23+F27</f>
        <v>8</v>
      </c>
      <c r="G16" s="55">
        <f>+G17+G23+G27</f>
        <v>39525</v>
      </c>
      <c r="H16" s="55">
        <f>+H17+H23+H27</f>
        <v>3900</v>
      </c>
      <c r="I16" s="55">
        <f>+I17+I23+I27</f>
        <v>35625</v>
      </c>
    </row>
    <row r="17" spans="1:9" ht="15.75">
      <c r="A17" s="49" t="s">
        <v>130</v>
      </c>
      <c r="B17" s="41"/>
      <c r="C17" s="45"/>
      <c r="D17" s="29">
        <f>+D18+D20</f>
        <v>150</v>
      </c>
      <c r="E17" s="29">
        <f>+E18+E20</f>
        <v>0</v>
      </c>
      <c r="F17" s="29">
        <f>+F18+F20</f>
        <v>0</v>
      </c>
      <c r="G17" s="29">
        <f>+G18+G20</f>
        <v>4383</v>
      </c>
      <c r="H17" s="29">
        <f>+H18+H20</f>
        <v>3900</v>
      </c>
      <c r="I17" s="29">
        <f>+I18+I20</f>
        <v>483</v>
      </c>
    </row>
    <row r="18" spans="1:9" ht="15.75">
      <c r="A18" s="49" t="s">
        <v>129</v>
      </c>
      <c r="B18" s="41"/>
      <c r="C18" s="45"/>
      <c r="D18" s="29">
        <f>SUM(D19)</f>
        <v>90</v>
      </c>
      <c r="E18" s="29">
        <f>SUM(E19)</f>
        <v>0</v>
      </c>
      <c r="F18" s="29">
        <f>SUM(F19)</f>
        <v>0</v>
      </c>
      <c r="G18" s="29">
        <f>SUM(G19)</f>
        <v>3900</v>
      </c>
      <c r="H18" s="29">
        <f>SUM(H19)</f>
        <v>3900</v>
      </c>
      <c r="I18" s="29">
        <f>SUM(I19)</f>
        <v>0</v>
      </c>
    </row>
    <row r="19" spans="1:9" ht="15.75">
      <c r="A19" s="44"/>
      <c r="B19" s="41" t="s">
        <v>128</v>
      </c>
      <c r="C19" s="47" t="s">
        <v>127</v>
      </c>
      <c r="D19" s="29">
        <v>90</v>
      </c>
      <c r="E19" s="29">
        <v>0</v>
      </c>
      <c r="F19" s="29">
        <v>0</v>
      </c>
      <c r="G19" s="29">
        <f>SUM(H19:I19)</f>
        <v>3900</v>
      </c>
      <c r="H19" s="29">
        <v>3900</v>
      </c>
      <c r="I19" s="29">
        <v>0</v>
      </c>
    </row>
    <row r="20" spans="1:9" ht="15.75">
      <c r="A20" s="49" t="s">
        <v>122</v>
      </c>
      <c r="B20" s="41"/>
      <c r="C20" s="45"/>
      <c r="D20" s="29">
        <f>SUM(D21)</f>
        <v>60</v>
      </c>
      <c r="E20" s="29">
        <f>SUM(E21)</f>
        <v>0</v>
      </c>
      <c r="F20" s="29">
        <f>SUM(F21)</f>
        <v>0</v>
      </c>
      <c r="G20" s="29">
        <f>SUM(G21)</f>
        <v>483</v>
      </c>
      <c r="H20" s="29">
        <f>SUM(H21)</f>
        <v>0</v>
      </c>
      <c r="I20" s="29">
        <f>SUM(I21)</f>
        <v>483</v>
      </c>
    </row>
    <row r="21" spans="1:9" ht="15.75">
      <c r="A21" s="40"/>
      <c r="B21" s="41" t="s">
        <v>126</v>
      </c>
      <c r="C21" s="47" t="s">
        <v>120</v>
      </c>
      <c r="D21" s="29">
        <v>60</v>
      </c>
      <c r="E21" s="29">
        <v>0</v>
      </c>
      <c r="F21" s="29">
        <v>0</v>
      </c>
      <c r="G21" s="29">
        <f>SUM(H21:I21)</f>
        <v>483</v>
      </c>
      <c r="H21" s="29">
        <v>0</v>
      </c>
      <c r="I21" s="29">
        <v>483</v>
      </c>
    </row>
    <row r="22" spans="1:9" ht="15.75">
      <c r="A22" s="40"/>
      <c r="B22" s="41"/>
      <c r="C22" s="45"/>
      <c r="D22" s="29"/>
      <c r="E22" s="29"/>
      <c r="F22" s="29"/>
      <c r="G22" s="29"/>
      <c r="H22" s="29"/>
      <c r="I22" s="29"/>
    </row>
    <row r="23" spans="1:9" ht="15.75">
      <c r="A23" s="49" t="s">
        <v>125</v>
      </c>
      <c r="B23" s="41"/>
      <c r="C23" s="45"/>
      <c r="D23" s="29">
        <f>SUM(D24)</f>
        <v>2148</v>
      </c>
      <c r="E23" s="29">
        <f>SUM(E24)</f>
        <v>0</v>
      </c>
      <c r="F23" s="29">
        <f>SUM(F24)</f>
        <v>0</v>
      </c>
      <c r="G23" s="29">
        <f>SUM(G24)</f>
        <v>932</v>
      </c>
      <c r="H23" s="29">
        <f>SUM(H24)</f>
        <v>0</v>
      </c>
      <c r="I23" s="29">
        <f>SUM(I24)</f>
        <v>932</v>
      </c>
    </row>
    <row r="24" spans="1:9" ht="15.75">
      <c r="A24" s="49" t="s">
        <v>122</v>
      </c>
      <c r="B24" s="41"/>
      <c r="C24" s="45"/>
      <c r="D24" s="29">
        <f>SUM(D25)</f>
        <v>2148</v>
      </c>
      <c r="E24" s="29">
        <f>SUM(E25)</f>
        <v>0</v>
      </c>
      <c r="F24" s="29">
        <f>SUM(F25)</f>
        <v>0</v>
      </c>
      <c r="G24" s="29">
        <f>SUM(G25)</f>
        <v>932</v>
      </c>
      <c r="H24" s="29">
        <f>SUM(H25)</f>
        <v>0</v>
      </c>
      <c r="I24" s="29">
        <f>SUM(I25)</f>
        <v>932</v>
      </c>
    </row>
    <row r="25" spans="1:9" ht="15.75">
      <c r="A25" s="40"/>
      <c r="B25" s="41" t="s">
        <v>124</v>
      </c>
      <c r="C25" s="47" t="s">
        <v>120</v>
      </c>
      <c r="D25" s="29">
        <v>2148</v>
      </c>
      <c r="E25" s="29">
        <v>0</v>
      </c>
      <c r="F25" s="29">
        <v>0</v>
      </c>
      <c r="G25" s="29">
        <f>SUM(H25:I25)</f>
        <v>932</v>
      </c>
      <c r="H25" s="29">
        <v>0</v>
      </c>
      <c r="I25" s="29">
        <v>932</v>
      </c>
    </row>
    <row r="26" spans="1:9" ht="15.75">
      <c r="A26" s="40"/>
      <c r="B26" s="41"/>
      <c r="C26" s="45"/>
      <c r="D26" s="29"/>
      <c r="E26" s="29"/>
      <c r="F26" s="29"/>
      <c r="G26" s="29"/>
      <c r="H26" s="29"/>
      <c r="I26" s="29"/>
    </row>
    <row r="27" spans="1:9" ht="15.75">
      <c r="A27" s="49" t="s">
        <v>123</v>
      </c>
      <c r="B27" s="41"/>
      <c r="C27" s="45"/>
      <c r="D27" s="29">
        <f>SUM(D28)</f>
        <v>1167</v>
      </c>
      <c r="E27" s="29">
        <f>SUM(E28)</f>
        <v>0</v>
      </c>
      <c r="F27" s="29">
        <f>SUM(F28)</f>
        <v>8</v>
      </c>
      <c r="G27" s="29">
        <f>SUM(G28)</f>
        <v>34210</v>
      </c>
      <c r="H27" s="29">
        <f>SUM(H28)</f>
        <v>0</v>
      </c>
      <c r="I27" s="29">
        <f>SUM(I28)</f>
        <v>34210</v>
      </c>
    </row>
    <row r="28" spans="1:9" ht="15.75">
      <c r="A28" s="49" t="s">
        <v>122</v>
      </c>
      <c r="B28" s="41" t="s">
        <v>121</v>
      </c>
      <c r="C28" s="47" t="s">
        <v>120</v>
      </c>
      <c r="D28" s="29">
        <v>1167</v>
      </c>
      <c r="E28" s="29">
        <v>0</v>
      </c>
      <c r="F28" s="29">
        <v>8</v>
      </c>
      <c r="G28" s="29">
        <f>SUM(H28:I28)</f>
        <v>34210</v>
      </c>
      <c r="H28" s="29">
        <v>0</v>
      </c>
      <c r="I28" s="29">
        <v>34210</v>
      </c>
    </row>
    <row r="29" spans="1:9" ht="15.75">
      <c r="A29" s="44"/>
      <c r="B29" s="41"/>
      <c r="C29" s="45"/>
      <c r="D29" s="29"/>
      <c r="E29" s="29"/>
      <c r="F29" s="29"/>
      <c r="G29" s="29"/>
      <c r="H29" s="29"/>
      <c r="I29" s="29"/>
    </row>
    <row r="30" spans="1:9" ht="15.75">
      <c r="A30" s="40"/>
      <c r="B30" s="41"/>
      <c r="C30" s="45"/>
      <c r="D30" s="29"/>
      <c r="E30" s="29"/>
      <c r="F30" s="29"/>
      <c r="G30" s="29"/>
      <c r="H30" s="29"/>
      <c r="I30" s="29"/>
    </row>
    <row r="31" spans="1:9" ht="15.75">
      <c r="A31" s="30"/>
      <c r="B31" s="31"/>
      <c r="C31" s="32"/>
      <c r="D31" s="33"/>
      <c r="E31" s="33"/>
      <c r="F31" s="33"/>
      <c r="G31" s="33"/>
      <c r="H31" s="33"/>
      <c r="I31" s="32"/>
    </row>
    <row r="32" spans="1:9" ht="16.5">
      <c r="A32" s="28"/>
      <c r="B32" s="28"/>
      <c r="C32" s="29"/>
      <c r="D32" s="29"/>
      <c r="E32" s="29"/>
      <c r="F32" s="29"/>
      <c r="G32" s="9"/>
      <c r="H32" s="29"/>
      <c r="I32" s="29"/>
    </row>
    <row r="33" spans="1:9" ht="16.5">
      <c r="A33" s="9"/>
      <c r="B33" s="9"/>
      <c r="C33" s="9"/>
      <c r="D33" s="9"/>
      <c r="E33" s="34" t="s">
        <v>15</v>
      </c>
      <c r="F33" s="9"/>
      <c r="G33" s="9"/>
      <c r="H33" s="9"/>
      <c r="I33" s="9"/>
    </row>
    <row r="34" spans="1:9" ht="16.5">
      <c r="A34" s="34" t="s">
        <v>14</v>
      </c>
      <c r="B34" s="34" t="s">
        <v>13</v>
      </c>
      <c r="C34" s="4"/>
      <c r="D34" s="9"/>
      <c r="E34" s="9"/>
      <c r="F34" s="9"/>
      <c r="G34" s="9"/>
      <c r="H34" s="34" t="s">
        <v>12</v>
      </c>
      <c r="I34" s="9"/>
    </row>
    <row r="35" spans="1:9" ht="16.5">
      <c r="A35" s="9"/>
      <c r="B35" s="9"/>
      <c r="C35" s="9"/>
      <c r="D35" s="9"/>
      <c r="E35" s="34" t="s">
        <v>11</v>
      </c>
      <c r="F35" s="9"/>
      <c r="G35" s="9"/>
      <c r="H35" s="9"/>
      <c r="I35" s="9"/>
    </row>
    <row r="36" spans="1:9" ht="16.5">
      <c r="A36" s="9"/>
      <c r="B36" s="9"/>
      <c r="C36" s="9"/>
      <c r="D36" s="9"/>
      <c r="E36" s="9"/>
      <c r="F36" s="9"/>
      <c r="G36" s="9"/>
      <c r="H36" s="9"/>
      <c r="I36" s="61"/>
    </row>
    <row r="37" spans="1:9" ht="16.5">
      <c r="A37" s="34" t="s">
        <v>99</v>
      </c>
      <c r="B37" s="35"/>
      <c r="C37" s="35"/>
      <c r="D37" s="35"/>
      <c r="E37" s="35"/>
      <c r="F37" s="35"/>
      <c r="G37" s="9"/>
      <c r="H37" s="9"/>
      <c r="I37" s="9"/>
    </row>
    <row r="38" spans="1:9" ht="15.75">
      <c r="A38" s="3" t="s">
        <v>98</v>
      </c>
      <c r="B38" s="3"/>
      <c r="C38" s="36"/>
      <c r="D38" s="37"/>
      <c r="E38" s="36"/>
      <c r="F38" s="1"/>
      <c r="G38" s="36"/>
      <c r="H38" s="36"/>
      <c r="I38" s="36"/>
    </row>
    <row r="39" spans="1:9" ht="15.75">
      <c r="A39" s="3" t="s">
        <v>97</v>
      </c>
      <c r="B39" s="37"/>
      <c r="C39" s="37"/>
      <c r="D39" s="37"/>
      <c r="E39" s="37"/>
      <c r="F39" s="37"/>
      <c r="G39" s="37"/>
      <c r="H39" s="37"/>
      <c r="I39" s="37"/>
    </row>
    <row r="40" spans="1:9" ht="15.75">
      <c r="A40" s="3" t="s">
        <v>96</v>
      </c>
      <c r="B40" s="37"/>
      <c r="C40" s="37"/>
      <c r="D40" s="37"/>
      <c r="E40" s="37"/>
      <c r="F40" s="37"/>
      <c r="G40" s="37"/>
      <c r="H40" s="37"/>
      <c r="I40" s="38" t="s">
        <v>119</v>
      </c>
    </row>
    <row r="41" spans="1:9" ht="16.5">
      <c r="A41" s="9" t="s">
        <v>118</v>
      </c>
      <c r="B41" s="4"/>
      <c r="C41" s="4"/>
      <c r="D41" s="4"/>
      <c r="E41" s="4"/>
      <c r="F41" s="4"/>
      <c r="G41" s="4"/>
      <c r="H41" s="4"/>
      <c r="I41" s="4"/>
    </row>
    <row r="42" spans="1:9" ht="16.5">
      <c r="A42" s="4"/>
      <c r="B42" s="4"/>
      <c r="C42" s="4"/>
      <c r="D42" s="4"/>
      <c r="E42" s="4"/>
      <c r="F42" s="4"/>
      <c r="G42" s="4"/>
      <c r="H42" s="4"/>
      <c r="I42" s="4"/>
    </row>
  </sheetData>
  <sheetProtection/>
  <mergeCells count="3">
    <mergeCell ref="A4:I4"/>
    <mergeCell ref="A6:I6"/>
    <mergeCell ref="D7:F7"/>
  </mergeCells>
  <printOptions/>
  <pageMargins left="1.535433070866142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27.625" style="0" customWidth="1"/>
    <col min="2" max="2" width="14.875" style="0" customWidth="1"/>
    <col min="3" max="3" width="14.25390625" style="0" customWidth="1"/>
    <col min="4" max="4" width="13.00390625" style="0" customWidth="1"/>
    <col min="5" max="5" width="13.25390625" style="0" customWidth="1"/>
    <col min="6" max="6" width="13.625" style="0" customWidth="1"/>
    <col min="7" max="7" width="14.75390625" style="0" customWidth="1"/>
    <col min="8" max="8" width="12.875" style="0" customWidth="1"/>
    <col min="9" max="9" width="15.75390625" style="0" customWidth="1"/>
  </cols>
  <sheetData>
    <row r="1" spans="1:9" ht="16.5">
      <c r="A1" s="5" t="s">
        <v>27</v>
      </c>
      <c r="B1" s="1" t="s">
        <v>23</v>
      </c>
      <c r="C1" s="6"/>
      <c r="D1" s="6"/>
      <c r="E1" s="6"/>
      <c r="F1" s="6"/>
      <c r="G1" s="6"/>
      <c r="H1" s="5" t="s">
        <v>0</v>
      </c>
      <c r="I1" s="7" t="s">
        <v>20</v>
      </c>
    </row>
    <row r="2" spans="1:9" ht="16.5">
      <c r="A2" s="5" t="s">
        <v>26</v>
      </c>
      <c r="B2" s="2" t="s">
        <v>24</v>
      </c>
      <c r="C2" s="8"/>
      <c r="D2" s="8"/>
      <c r="E2" s="8"/>
      <c r="F2" s="8"/>
      <c r="G2" s="8"/>
      <c r="H2" s="5" t="s">
        <v>1</v>
      </c>
      <c r="I2" s="7" t="s">
        <v>17</v>
      </c>
    </row>
    <row r="3" spans="1:9" ht="16.5">
      <c r="A3" s="9"/>
      <c r="B3" s="9"/>
      <c r="C3" s="9"/>
      <c r="D3" s="9"/>
      <c r="E3" s="9"/>
      <c r="F3" s="9"/>
      <c r="G3" s="9"/>
      <c r="H3" s="9"/>
      <c r="I3" s="9"/>
    </row>
    <row r="4" spans="1:9" ht="25.5">
      <c r="A4" s="56" t="s">
        <v>110</v>
      </c>
      <c r="B4" s="56"/>
      <c r="C4" s="56"/>
      <c r="D4" s="56"/>
      <c r="E4" s="56"/>
      <c r="F4" s="56"/>
      <c r="G4" s="56"/>
      <c r="H4" s="56"/>
      <c r="I4" s="56"/>
    </row>
    <row r="5" spans="1:9" ht="16.5">
      <c r="A5" s="9"/>
      <c r="B5" s="9"/>
      <c r="C5" s="9"/>
      <c r="D5" s="9"/>
      <c r="E5" s="9"/>
      <c r="F5" s="9"/>
      <c r="G5" s="9"/>
      <c r="H5" s="9"/>
      <c r="I5" s="9"/>
    </row>
    <row r="6" spans="1:9" ht="16.5">
      <c r="A6" s="57" t="s">
        <v>138</v>
      </c>
      <c r="B6" s="57"/>
      <c r="C6" s="57"/>
      <c r="D6" s="57"/>
      <c r="E6" s="57"/>
      <c r="F6" s="57"/>
      <c r="G6" s="57"/>
      <c r="H6" s="57"/>
      <c r="I6" s="57"/>
    </row>
    <row r="7" spans="1:9" ht="16.5">
      <c r="A7" s="10"/>
      <c r="B7" s="11" t="s">
        <v>2</v>
      </c>
      <c r="C7" s="12"/>
      <c r="D7" s="58" t="s">
        <v>16</v>
      </c>
      <c r="E7" s="59"/>
      <c r="F7" s="60"/>
      <c r="G7" s="13" t="s">
        <v>21</v>
      </c>
      <c r="H7" s="14"/>
      <c r="I7" s="14"/>
    </row>
    <row r="8" spans="1:9" ht="15.75">
      <c r="A8" s="15" t="s">
        <v>4</v>
      </c>
      <c r="B8" s="16" t="s">
        <v>5</v>
      </c>
      <c r="C8" s="17" t="s">
        <v>19</v>
      </c>
      <c r="D8" s="18" t="s">
        <v>28</v>
      </c>
      <c r="E8" s="19" t="s">
        <v>6</v>
      </c>
      <c r="F8" s="20" t="s">
        <v>7</v>
      </c>
      <c r="G8" s="21" t="s">
        <v>3</v>
      </c>
      <c r="H8" s="22"/>
      <c r="I8" s="22"/>
    </row>
    <row r="9" spans="1:9" ht="15.75">
      <c r="A9" s="23" t="s">
        <v>8</v>
      </c>
      <c r="B9" s="24"/>
      <c r="C9" s="25"/>
      <c r="D9" s="26" t="s">
        <v>34</v>
      </c>
      <c r="E9" s="26" t="s">
        <v>9</v>
      </c>
      <c r="F9" s="26" t="s">
        <v>10</v>
      </c>
      <c r="G9" s="42" t="s">
        <v>18</v>
      </c>
      <c r="H9" s="43" t="s">
        <v>29</v>
      </c>
      <c r="I9" s="27" t="s">
        <v>22</v>
      </c>
    </row>
    <row r="10" spans="1:9" ht="17.25" customHeight="1">
      <c r="A10" s="39" t="s">
        <v>31</v>
      </c>
      <c r="B10" s="46" t="s">
        <v>35</v>
      </c>
      <c r="C10" s="47"/>
      <c r="D10" s="48">
        <f>SUM(D11)</f>
        <v>112577</v>
      </c>
      <c r="E10" s="48">
        <f>SUM(E11)</f>
        <v>41</v>
      </c>
      <c r="F10" s="48">
        <f>SUM(F11)</f>
        <v>64</v>
      </c>
      <c r="G10" s="48">
        <f>SUM(G11)</f>
        <v>2605394</v>
      </c>
      <c r="H10" s="48">
        <f>SUM(H11)</f>
        <v>14695</v>
      </c>
      <c r="I10" s="48">
        <f>SUM(I11)</f>
        <v>2590699</v>
      </c>
    </row>
    <row r="11" spans="1:9" ht="15.75">
      <c r="A11" s="39" t="s">
        <v>137</v>
      </c>
      <c r="C11" s="47"/>
      <c r="D11" s="48">
        <f>SUM(D12)</f>
        <v>112577</v>
      </c>
      <c r="E11" s="48">
        <f>SUM(E12)</f>
        <v>41</v>
      </c>
      <c r="F11" s="48">
        <f>SUM(F12)</f>
        <v>64</v>
      </c>
      <c r="G11" s="48">
        <f>SUM(G12)</f>
        <v>2605394</v>
      </c>
      <c r="H11" s="48">
        <f>SUM(H12)</f>
        <v>14695</v>
      </c>
      <c r="I11" s="48">
        <f>SUM(I12)</f>
        <v>2590699</v>
      </c>
    </row>
    <row r="12" spans="1:9" ht="16.5" customHeight="1">
      <c r="A12" s="39" t="s">
        <v>39</v>
      </c>
      <c r="C12" s="47"/>
      <c r="D12" s="48">
        <f>+D13+D22</f>
        <v>112577</v>
      </c>
      <c r="E12" s="48">
        <f>+E13+E22</f>
        <v>41</v>
      </c>
      <c r="F12" s="48">
        <f>+F13+F22</f>
        <v>64</v>
      </c>
      <c r="G12" s="48">
        <f>+G13+G22</f>
        <v>2605394</v>
      </c>
      <c r="H12" s="48">
        <f>+H13+H22</f>
        <v>14695</v>
      </c>
      <c r="I12" s="48">
        <f>+I13+I22</f>
        <v>2590699</v>
      </c>
    </row>
    <row r="13" spans="1:9" ht="16.5" customHeight="1">
      <c r="A13" s="39" t="s">
        <v>40</v>
      </c>
      <c r="B13" s="41"/>
      <c r="C13" s="45"/>
      <c r="D13" s="29">
        <f>SUM(D14:D21)</f>
        <v>1015</v>
      </c>
      <c r="E13" s="29">
        <f>SUM(E14:E21)</f>
        <v>0</v>
      </c>
      <c r="F13" s="29">
        <f>SUM(F14:F21)</f>
        <v>0</v>
      </c>
      <c r="G13" s="29">
        <f>SUM(G14:G21)</f>
        <v>56200</v>
      </c>
      <c r="H13" s="29">
        <f>SUM(H14:H21)</f>
        <v>2300</v>
      </c>
      <c r="I13" s="29">
        <f>SUM(I14:I21)</f>
        <v>53900</v>
      </c>
    </row>
    <row r="14" spans="1:9" ht="15.75">
      <c r="A14" s="44"/>
      <c r="B14" s="41" t="s">
        <v>41</v>
      </c>
      <c r="C14" s="47" t="s">
        <v>42</v>
      </c>
      <c r="D14" s="29">
        <v>30</v>
      </c>
      <c r="E14" s="29">
        <v>0</v>
      </c>
      <c r="F14" s="29">
        <v>0</v>
      </c>
      <c r="G14" s="29">
        <f>SUM(H14:I14)</f>
        <v>1000</v>
      </c>
      <c r="H14" s="29">
        <v>1000</v>
      </c>
      <c r="I14" s="29">
        <v>0</v>
      </c>
    </row>
    <row r="15" spans="1:9" ht="15.75">
      <c r="A15" s="44"/>
      <c r="B15" s="41" t="s">
        <v>41</v>
      </c>
      <c r="C15" s="47" t="s">
        <v>43</v>
      </c>
      <c r="D15" s="29">
        <v>10</v>
      </c>
      <c r="E15" s="29">
        <v>0</v>
      </c>
      <c r="F15" s="29">
        <v>0</v>
      </c>
      <c r="G15" s="29">
        <f>SUM(H15:I15)</f>
        <v>300</v>
      </c>
      <c r="H15" s="29">
        <v>300</v>
      </c>
      <c r="I15" s="29">
        <v>0</v>
      </c>
    </row>
    <row r="16" spans="1:9" ht="15.75">
      <c r="A16" s="44"/>
      <c r="B16" s="41" t="s">
        <v>45</v>
      </c>
      <c r="C16" s="47" t="s">
        <v>46</v>
      </c>
      <c r="D16" s="29">
        <v>100</v>
      </c>
      <c r="E16" s="29">
        <v>0</v>
      </c>
      <c r="F16" s="29">
        <v>0</v>
      </c>
      <c r="G16" s="29">
        <f>SUM(H16:I16)</f>
        <v>5100</v>
      </c>
      <c r="H16" s="29">
        <v>100</v>
      </c>
      <c r="I16" s="29">
        <v>5000</v>
      </c>
    </row>
    <row r="17" spans="1:9" ht="15.75">
      <c r="A17" s="44"/>
      <c r="B17" s="41" t="s">
        <v>45</v>
      </c>
      <c r="C17" s="47" t="s">
        <v>47</v>
      </c>
      <c r="D17" s="29">
        <v>100</v>
      </c>
      <c r="E17" s="29">
        <v>0</v>
      </c>
      <c r="F17" s="29">
        <v>0</v>
      </c>
      <c r="G17" s="29">
        <f>SUM(H17:I17)</f>
        <v>5200</v>
      </c>
      <c r="H17" s="29">
        <v>200</v>
      </c>
      <c r="I17" s="29">
        <v>5000</v>
      </c>
    </row>
    <row r="18" spans="1:9" ht="15.75">
      <c r="A18" s="44"/>
      <c r="B18" s="41" t="s">
        <v>45</v>
      </c>
      <c r="C18" s="47" t="s">
        <v>49</v>
      </c>
      <c r="D18" s="29">
        <v>600</v>
      </c>
      <c r="E18" s="29">
        <v>0</v>
      </c>
      <c r="F18" s="29">
        <v>0</v>
      </c>
      <c r="G18" s="29">
        <f>SUM(H18:I18)</f>
        <v>34000</v>
      </c>
      <c r="H18" s="29">
        <v>0</v>
      </c>
      <c r="I18" s="29">
        <v>34000</v>
      </c>
    </row>
    <row r="19" spans="1:9" ht="15.75">
      <c r="A19" s="44"/>
      <c r="B19" s="41" t="s">
        <v>45</v>
      </c>
      <c r="C19" s="47" t="s">
        <v>37</v>
      </c>
      <c r="D19" s="29">
        <v>65</v>
      </c>
      <c r="E19" s="29">
        <v>0</v>
      </c>
      <c r="F19" s="29">
        <v>0</v>
      </c>
      <c r="G19" s="29">
        <f>SUM(H19:I19)</f>
        <v>9900</v>
      </c>
      <c r="H19" s="29">
        <v>0</v>
      </c>
      <c r="I19" s="29">
        <v>9900</v>
      </c>
    </row>
    <row r="20" spans="1:9" ht="15.75">
      <c r="A20" s="44"/>
      <c r="B20" s="41" t="s">
        <v>41</v>
      </c>
      <c r="C20" s="47" t="s">
        <v>44</v>
      </c>
      <c r="D20" s="29">
        <v>60</v>
      </c>
      <c r="E20" s="29">
        <v>0</v>
      </c>
      <c r="F20" s="29">
        <v>0</v>
      </c>
      <c r="G20" s="29">
        <f>SUM(H20:I20)</f>
        <v>400</v>
      </c>
      <c r="H20" s="29">
        <v>400</v>
      </c>
      <c r="I20" s="29">
        <v>0</v>
      </c>
    </row>
    <row r="21" spans="1:9" ht="15.75">
      <c r="A21" s="44"/>
      <c r="B21" s="41" t="s">
        <v>45</v>
      </c>
      <c r="C21" s="47" t="s">
        <v>48</v>
      </c>
      <c r="D21" s="29">
        <v>50</v>
      </c>
      <c r="E21" s="29">
        <v>0</v>
      </c>
      <c r="F21" s="29">
        <v>0</v>
      </c>
      <c r="G21" s="29">
        <f>SUM(H21:I21)</f>
        <v>300</v>
      </c>
      <c r="H21" s="29">
        <v>300</v>
      </c>
      <c r="I21" s="29">
        <v>0</v>
      </c>
    </row>
    <row r="22" spans="1:9" ht="15.75">
      <c r="A22" s="49" t="s">
        <v>36</v>
      </c>
      <c r="B22" s="41"/>
      <c r="C22" s="45"/>
      <c r="D22" s="29">
        <f>SUM(D23:D37)</f>
        <v>111562</v>
      </c>
      <c r="E22" s="29">
        <f>SUM(E23:E37)</f>
        <v>41</v>
      </c>
      <c r="F22" s="29">
        <f>SUM(F23:F37)</f>
        <v>64</v>
      </c>
      <c r="G22" s="29">
        <f>SUM(G23:G37)</f>
        <v>2549194</v>
      </c>
      <c r="H22" s="29">
        <f>SUM(H23:H37)</f>
        <v>12395</v>
      </c>
      <c r="I22" s="29">
        <f>SUM(I23:I37)</f>
        <v>2536799</v>
      </c>
    </row>
    <row r="23" spans="1:9" ht="15.75">
      <c r="A23" s="40"/>
      <c r="B23" s="41" t="s">
        <v>50</v>
      </c>
      <c r="C23" s="47" t="s">
        <v>51</v>
      </c>
      <c r="D23" s="29">
        <v>1000</v>
      </c>
      <c r="E23" s="29">
        <v>0</v>
      </c>
      <c r="F23" s="29">
        <v>0</v>
      </c>
      <c r="G23" s="29">
        <f>SUM(H23:I23)</f>
        <v>14170</v>
      </c>
      <c r="H23" s="29">
        <v>0</v>
      </c>
      <c r="I23" s="29">
        <v>14170</v>
      </c>
    </row>
    <row r="24" spans="1:9" ht="15.75">
      <c r="A24" s="40"/>
      <c r="B24" s="41" t="s">
        <v>53</v>
      </c>
      <c r="C24" s="47" t="s">
        <v>55</v>
      </c>
      <c r="D24" s="29">
        <v>134</v>
      </c>
      <c r="E24" s="29">
        <v>0</v>
      </c>
      <c r="F24" s="29">
        <v>0</v>
      </c>
      <c r="G24" s="29">
        <f>SUM(H24:I24)</f>
        <v>725</v>
      </c>
      <c r="H24" s="29">
        <v>0</v>
      </c>
      <c r="I24" s="29">
        <v>725</v>
      </c>
    </row>
    <row r="25" spans="1:9" ht="15.75">
      <c r="A25" s="40"/>
      <c r="B25" s="41" t="s">
        <v>50</v>
      </c>
      <c r="C25" s="47" t="s">
        <v>56</v>
      </c>
      <c r="D25" s="29">
        <v>2236</v>
      </c>
      <c r="E25" s="29">
        <v>0</v>
      </c>
      <c r="F25" s="29">
        <v>3</v>
      </c>
      <c r="G25" s="29">
        <f>SUM(H25:I25)</f>
        <v>29520</v>
      </c>
      <c r="H25" s="29">
        <v>0</v>
      </c>
      <c r="I25" s="29">
        <v>29520</v>
      </c>
    </row>
    <row r="26" spans="1:9" ht="15.75">
      <c r="A26" s="40"/>
      <c r="B26" s="41" t="s">
        <v>50</v>
      </c>
      <c r="C26" s="47" t="s">
        <v>42</v>
      </c>
      <c r="D26" s="29">
        <v>256</v>
      </c>
      <c r="E26" s="29">
        <v>0</v>
      </c>
      <c r="F26" s="29">
        <v>8</v>
      </c>
      <c r="G26" s="29">
        <f>SUM(H26:I26)</f>
        <v>10250</v>
      </c>
      <c r="H26" s="29">
        <v>0</v>
      </c>
      <c r="I26" s="29">
        <v>10250</v>
      </c>
    </row>
    <row r="27" spans="1:9" ht="15.75">
      <c r="A27" s="40"/>
      <c r="B27" s="41" t="s">
        <v>50</v>
      </c>
      <c r="C27" s="47" t="s">
        <v>57</v>
      </c>
      <c r="D27" s="29">
        <v>3211</v>
      </c>
      <c r="E27" s="29">
        <v>0</v>
      </c>
      <c r="F27" s="29">
        <v>1</v>
      </c>
      <c r="G27" s="29">
        <f>SUM(H27:I27)</f>
        <v>99800</v>
      </c>
      <c r="H27" s="29">
        <v>0</v>
      </c>
      <c r="I27" s="29">
        <v>99800</v>
      </c>
    </row>
    <row r="28" spans="1:9" ht="15.75">
      <c r="A28" s="40"/>
      <c r="B28" s="41" t="s">
        <v>50</v>
      </c>
      <c r="C28" s="47" t="s">
        <v>43</v>
      </c>
      <c r="D28" s="29">
        <v>2694</v>
      </c>
      <c r="E28" s="29">
        <v>0</v>
      </c>
      <c r="F28" s="29">
        <v>28</v>
      </c>
      <c r="G28" s="29">
        <f>SUM(H28:I28)</f>
        <v>96884</v>
      </c>
      <c r="H28" s="29">
        <v>0</v>
      </c>
      <c r="I28" s="29">
        <v>96884</v>
      </c>
    </row>
    <row r="29" spans="1:9" ht="15.75">
      <c r="A29" s="40"/>
      <c r="B29" s="41" t="s">
        <v>59</v>
      </c>
      <c r="C29" s="47" t="s">
        <v>46</v>
      </c>
      <c r="D29" s="29">
        <v>4754</v>
      </c>
      <c r="E29" s="29">
        <v>0</v>
      </c>
      <c r="F29" s="29">
        <v>0</v>
      </c>
      <c r="G29" s="29">
        <f>SUM(H29:I29)</f>
        <v>120014</v>
      </c>
      <c r="H29" s="29">
        <v>0</v>
      </c>
      <c r="I29" s="29">
        <v>120014</v>
      </c>
    </row>
    <row r="30" spans="1:9" ht="15.75">
      <c r="A30" s="40"/>
      <c r="B30" s="41" t="s">
        <v>50</v>
      </c>
      <c r="C30" s="47" t="s">
        <v>47</v>
      </c>
      <c r="D30" s="29">
        <v>40242</v>
      </c>
      <c r="E30" s="29">
        <v>35</v>
      </c>
      <c r="F30" s="29">
        <v>16</v>
      </c>
      <c r="G30" s="29">
        <f>SUM(H30:I30)</f>
        <v>881820</v>
      </c>
      <c r="H30" s="29">
        <v>0</v>
      </c>
      <c r="I30" s="29">
        <v>881820</v>
      </c>
    </row>
    <row r="31" spans="1:9" ht="15.75">
      <c r="A31" s="40"/>
      <c r="B31" s="41" t="s">
        <v>50</v>
      </c>
      <c r="C31" s="47" t="s">
        <v>49</v>
      </c>
      <c r="D31" s="29">
        <v>27429</v>
      </c>
      <c r="E31" s="29">
        <v>6</v>
      </c>
      <c r="F31" s="29">
        <v>2</v>
      </c>
      <c r="G31" s="29">
        <f>SUM(H31:I31)</f>
        <v>578376</v>
      </c>
      <c r="H31" s="29">
        <v>8680</v>
      </c>
      <c r="I31" s="29">
        <v>569696</v>
      </c>
    </row>
    <row r="32" spans="1:9" ht="15.75">
      <c r="A32" s="40"/>
      <c r="B32" s="41" t="s">
        <v>50</v>
      </c>
      <c r="C32" s="47" t="s">
        <v>37</v>
      </c>
      <c r="D32" s="29">
        <v>10888</v>
      </c>
      <c r="E32" s="29">
        <v>0</v>
      </c>
      <c r="F32" s="29">
        <v>0</v>
      </c>
      <c r="G32" s="29">
        <f>SUM(H32:I32)</f>
        <v>389459</v>
      </c>
      <c r="H32" s="29">
        <v>0</v>
      </c>
      <c r="I32" s="29">
        <v>389459</v>
      </c>
    </row>
    <row r="33" spans="1:9" ht="15.75">
      <c r="A33" s="40"/>
      <c r="B33" s="41" t="s">
        <v>50</v>
      </c>
      <c r="C33" s="47" t="s">
        <v>61</v>
      </c>
      <c r="D33" s="29">
        <v>17306</v>
      </c>
      <c r="E33" s="29">
        <v>0</v>
      </c>
      <c r="F33" s="29">
        <v>1</v>
      </c>
      <c r="G33" s="29">
        <f>SUM(H33:I33)</f>
        <v>283416</v>
      </c>
      <c r="H33" s="29">
        <v>3715</v>
      </c>
      <c r="I33" s="29">
        <v>279701</v>
      </c>
    </row>
    <row r="34" spans="1:9" ht="15.75">
      <c r="A34" s="40"/>
      <c r="B34" s="41" t="s">
        <v>50</v>
      </c>
      <c r="C34" s="47" t="s">
        <v>62</v>
      </c>
      <c r="D34" s="29">
        <v>770</v>
      </c>
      <c r="E34" s="29">
        <v>0</v>
      </c>
      <c r="F34" s="29">
        <v>0</v>
      </c>
      <c r="G34" s="29">
        <f>SUM(H34:I34)</f>
        <v>21020</v>
      </c>
      <c r="H34" s="29">
        <v>0</v>
      </c>
      <c r="I34" s="29">
        <v>21020</v>
      </c>
    </row>
    <row r="35" spans="1:9" ht="15.75">
      <c r="A35" s="40"/>
      <c r="B35" s="41" t="s">
        <v>50</v>
      </c>
      <c r="C35" s="47" t="s">
        <v>44</v>
      </c>
      <c r="D35" s="29">
        <v>72</v>
      </c>
      <c r="E35" s="29">
        <v>0</v>
      </c>
      <c r="F35" s="29">
        <v>5</v>
      </c>
      <c r="G35" s="29">
        <f>SUM(H35:I35)</f>
        <v>1240</v>
      </c>
      <c r="H35" s="29">
        <v>0</v>
      </c>
      <c r="I35" s="29">
        <v>1240</v>
      </c>
    </row>
    <row r="36" spans="1:9" ht="15.75">
      <c r="A36" s="40"/>
      <c r="B36" s="41" t="s">
        <v>50</v>
      </c>
      <c r="C36" s="47" t="s">
        <v>48</v>
      </c>
      <c r="D36" s="29">
        <v>385</v>
      </c>
      <c r="E36" s="29">
        <v>0</v>
      </c>
      <c r="F36" s="29">
        <v>0</v>
      </c>
      <c r="G36" s="29">
        <f>SUM(H36:I36)</f>
        <v>10500</v>
      </c>
      <c r="H36" s="29">
        <v>0</v>
      </c>
      <c r="I36" s="29">
        <v>10500</v>
      </c>
    </row>
    <row r="37" spans="1:9" ht="15.75">
      <c r="A37" s="40"/>
      <c r="B37" s="41" t="s">
        <v>50</v>
      </c>
      <c r="C37" s="47" t="s">
        <v>64</v>
      </c>
      <c r="D37" s="29">
        <v>185</v>
      </c>
      <c r="E37" s="29">
        <v>0</v>
      </c>
      <c r="F37" s="29">
        <v>0</v>
      </c>
      <c r="G37" s="29">
        <f>SUM(H37:I37)</f>
        <v>12000</v>
      </c>
      <c r="H37" s="29">
        <v>0</v>
      </c>
      <c r="I37" s="29">
        <v>12000</v>
      </c>
    </row>
    <row r="38" spans="1:9" ht="8.25" customHeight="1">
      <c r="A38" s="30"/>
      <c r="B38" s="31"/>
      <c r="C38" s="32"/>
      <c r="D38" s="33"/>
      <c r="E38" s="33"/>
      <c r="F38" s="33"/>
      <c r="G38" s="33"/>
      <c r="H38" s="33"/>
      <c r="I38" s="32"/>
    </row>
    <row r="39" spans="1:9" ht="12.75" customHeight="1">
      <c r="A39" s="28"/>
      <c r="B39" s="28"/>
      <c r="C39" s="29"/>
      <c r="D39" s="29"/>
      <c r="E39" s="29"/>
      <c r="F39" s="29"/>
      <c r="G39" s="9"/>
      <c r="H39" s="29"/>
      <c r="I39" s="29"/>
    </row>
    <row r="40" spans="1:9" ht="16.5">
      <c r="A40" s="9"/>
      <c r="B40" s="9"/>
      <c r="C40" s="9"/>
      <c r="D40" s="9"/>
      <c r="E40" s="34" t="s">
        <v>15</v>
      </c>
      <c r="F40" s="9"/>
      <c r="G40" s="9"/>
      <c r="H40" s="9"/>
      <c r="I40" s="9"/>
    </row>
    <row r="41" spans="1:9" ht="16.5">
      <c r="A41" s="34" t="s">
        <v>14</v>
      </c>
      <c r="B41" s="34" t="s">
        <v>13</v>
      </c>
      <c r="C41" s="4"/>
      <c r="D41" s="9"/>
      <c r="E41" s="9"/>
      <c r="F41" s="9"/>
      <c r="G41" s="9"/>
      <c r="H41" s="34" t="s">
        <v>12</v>
      </c>
      <c r="I41" s="9"/>
    </row>
    <row r="42" spans="1:9" ht="16.5">
      <c r="A42" s="9"/>
      <c r="B42" s="9"/>
      <c r="C42" s="9"/>
      <c r="D42" s="9"/>
      <c r="E42" s="34" t="s">
        <v>11</v>
      </c>
      <c r="F42" s="9"/>
      <c r="G42" s="9"/>
      <c r="H42" s="9"/>
      <c r="I42" s="9"/>
    </row>
    <row r="43" spans="1:9" ht="16.5">
      <c r="A43" s="34" t="s">
        <v>30</v>
      </c>
      <c r="B43" s="35"/>
      <c r="C43" s="35"/>
      <c r="D43" s="35"/>
      <c r="E43" s="35"/>
      <c r="F43" s="35"/>
      <c r="G43" s="9"/>
      <c r="H43" s="9"/>
      <c r="I43" s="9"/>
    </row>
    <row r="44" spans="1:9" ht="15.75">
      <c r="A44" s="3" t="s">
        <v>32</v>
      </c>
      <c r="B44" s="3"/>
      <c r="C44" s="36"/>
      <c r="D44" s="37"/>
      <c r="E44" s="36"/>
      <c r="F44" s="1"/>
      <c r="G44" s="36"/>
      <c r="H44" s="36"/>
      <c r="I44" s="36"/>
    </row>
    <row r="45" spans="1:9" ht="15.75">
      <c r="A45" s="3" t="s">
        <v>33</v>
      </c>
      <c r="B45" s="37"/>
      <c r="C45" s="37"/>
      <c r="D45" s="37"/>
      <c r="E45" s="37"/>
      <c r="F45" s="37"/>
      <c r="G45" s="37"/>
      <c r="H45" s="37"/>
      <c r="I45" s="37"/>
    </row>
    <row r="46" spans="1:8" ht="15.75">
      <c r="A46" s="3" t="s">
        <v>25</v>
      </c>
      <c r="B46" s="37"/>
      <c r="C46" s="37"/>
      <c r="D46" s="37"/>
      <c r="E46" s="37"/>
      <c r="F46" s="37"/>
      <c r="G46" s="37"/>
      <c r="H46" s="37"/>
    </row>
    <row r="47" spans="1:9" ht="16.5">
      <c r="A47" s="9" t="s">
        <v>68</v>
      </c>
      <c r="B47" s="4"/>
      <c r="C47" s="4"/>
      <c r="D47" s="4"/>
      <c r="E47" s="4"/>
      <c r="F47" s="4"/>
      <c r="G47" s="4"/>
      <c r="H47" s="4"/>
      <c r="I47" s="38" t="s">
        <v>136</v>
      </c>
    </row>
    <row r="48" spans="1:9" ht="16.5">
      <c r="A48" s="4"/>
      <c r="B48" s="4"/>
      <c r="C48" s="4"/>
      <c r="D48" s="4"/>
      <c r="E48" s="4"/>
      <c r="F48" s="4"/>
      <c r="G48" s="4"/>
      <c r="H48" s="4"/>
      <c r="I48" s="4"/>
    </row>
    <row r="50" ht="16.5">
      <c r="A50" s="50" t="s">
        <v>35</v>
      </c>
    </row>
  </sheetData>
  <sheetProtection/>
  <mergeCells count="3">
    <mergeCell ref="A4:I4"/>
    <mergeCell ref="A6:I6"/>
    <mergeCell ref="D7:F7"/>
  </mergeCells>
  <printOptions/>
  <pageMargins left="1.9291338582677167" right="0.7480314960629921" top="0.7874015748031497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29.125" style="0" customWidth="1"/>
    <col min="2" max="2" width="14.875" style="0" customWidth="1"/>
    <col min="3" max="3" width="14.25390625" style="0" customWidth="1"/>
    <col min="4" max="4" width="13.00390625" style="0" customWidth="1"/>
    <col min="5" max="5" width="13.25390625" style="0" customWidth="1"/>
    <col min="6" max="6" width="13.625" style="0" customWidth="1"/>
    <col min="7" max="7" width="14.75390625" style="0" customWidth="1"/>
    <col min="8" max="8" width="12.875" style="0" customWidth="1"/>
    <col min="9" max="9" width="15.75390625" style="0" customWidth="1"/>
  </cols>
  <sheetData>
    <row r="1" spans="1:9" ht="16.5">
      <c r="A1" s="5" t="s">
        <v>117</v>
      </c>
      <c r="B1" s="1" t="s">
        <v>116</v>
      </c>
      <c r="C1" s="6"/>
      <c r="D1" s="6"/>
      <c r="E1" s="6"/>
      <c r="F1" s="6"/>
      <c r="G1" s="6"/>
      <c r="H1" s="5" t="s">
        <v>0</v>
      </c>
      <c r="I1" s="7" t="s">
        <v>115</v>
      </c>
    </row>
    <row r="2" spans="1:9" ht="16.5">
      <c r="A2" s="5" t="s">
        <v>114</v>
      </c>
      <c r="B2" s="2" t="s">
        <v>113</v>
      </c>
      <c r="C2" s="8"/>
      <c r="D2" s="8"/>
      <c r="E2" s="8"/>
      <c r="F2" s="8"/>
      <c r="G2" s="8"/>
      <c r="H2" s="5" t="s">
        <v>1</v>
      </c>
      <c r="I2" s="7" t="s">
        <v>112</v>
      </c>
    </row>
    <row r="3" spans="1:9" ht="16.5">
      <c r="A3" s="9"/>
      <c r="B3" s="9"/>
      <c r="C3" s="9"/>
      <c r="D3" s="9"/>
      <c r="E3" s="9"/>
      <c r="F3" s="9"/>
      <c r="G3" s="9"/>
      <c r="H3" s="9"/>
      <c r="I3" s="9"/>
    </row>
    <row r="4" spans="1:9" ht="25.5">
      <c r="A4" s="56" t="s">
        <v>111</v>
      </c>
      <c r="B4" s="56"/>
      <c r="C4" s="56"/>
      <c r="D4" s="56"/>
      <c r="E4" s="56"/>
      <c r="F4" s="56"/>
      <c r="G4" s="56"/>
      <c r="H4" s="56"/>
      <c r="I4" s="56"/>
    </row>
    <row r="5" spans="1:9" ht="16.5">
      <c r="A5" s="9"/>
      <c r="B5" s="9"/>
      <c r="C5" s="9"/>
      <c r="D5" s="9"/>
      <c r="E5" s="9"/>
      <c r="F5" s="9"/>
      <c r="G5" s="9"/>
      <c r="H5" s="9"/>
      <c r="I5" s="9"/>
    </row>
    <row r="6" spans="1:9" ht="16.5">
      <c r="A6" s="57" t="s">
        <v>148</v>
      </c>
      <c r="B6" s="57"/>
      <c r="C6" s="57"/>
      <c r="D6" s="57"/>
      <c r="E6" s="57"/>
      <c r="F6" s="57"/>
      <c r="G6" s="57"/>
      <c r="H6" s="57"/>
      <c r="I6" s="57"/>
    </row>
    <row r="7" spans="1:9" ht="16.5">
      <c r="A7" s="10"/>
      <c r="B7" s="11" t="s">
        <v>2</v>
      </c>
      <c r="C7" s="12"/>
      <c r="D7" s="58" t="s">
        <v>108</v>
      </c>
      <c r="E7" s="59"/>
      <c r="F7" s="60"/>
      <c r="G7" s="13" t="s">
        <v>107</v>
      </c>
      <c r="H7" s="14"/>
      <c r="I7" s="14"/>
    </row>
    <row r="8" spans="1:9" ht="15.75">
      <c r="A8" s="15" t="s">
        <v>4</v>
      </c>
      <c r="B8" s="16" t="s">
        <v>5</v>
      </c>
      <c r="C8" s="17" t="s">
        <v>106</v>
      </c>
      <c r="D8" s="18" t="s">
        <v>105</v>
      </c>
      <c r="E8" s="19" t="s">
        <v>6</v>
      </c>
      <c r="F8" s="20" t="s">
        <v>7</v>
      </c>
      <c r="G8" s="21" t="s">
        <v>3</v>
      </c>
      <c r="H8" s="22"/>
      <c r="I8" s="22"/>
    </row>
    <row r="9" spans="1:9" ht="15.75">
      <c r="A9" s="23" t="s">
        <v>8</v>
      </c>
      <c r="B9" s="24"/>
      <c r="C9" s="25"/>
      <c r="D9" s="26" t="s">
        <v>104</v>
      </c>
      <c r="E9" s="26" t="s">
        <v>9</v>
      </c>
      <c r="F9" s="26" t="s">
        <v>10</v>
      </c>
      <c r="G9" s="42" t="s">
        <v>18</v>
      </c>
      <c r="H9" s="43" t="s">
        <v>103</v>
      </c>
      <c r="I9" s="27" t="s">
        <v>102</v>
      </c>
    </row>
    <row r="10" spans="1:9" ht="17.25" customHeight="1">
      <c r="A10" s="39" t="s">
        <v>101</v>
      </c>
      <c r="B10" s="46" t="s">
        <v>139</v>
      </c>
      <c r="C10" s="47"/>
      <c r="D10" s="48">
        <f>SUM(D11)</f>
        <v>1910</v>
      </c>
      <c r="E10" s="48">
        <f>SUM(E11)</f>
        <v>0</v>
      </c>
      <c r="F10" s="48">
        <f>SUM(F11)</f>
        <v>0</v>
      </c>
      <c r="G10" s="48">
        <f>SUM(G11)</f>
        <v>73239</v>
      </c>
      <c r="H10" s="48">
        <f>SUM(H11)</f>
        <v>4729</v>
      </c>
      <c r="I10" s="48">
        <f>SUM(I11)</f>
        <v>68510</v>
      </c>
    </row>
    <row r="11" spans="1:9" ht="16.5">
      <c r="A11" s="39" t="s">
        <v>147</v>
      </c>
      <c r="B11" s="9"/>
      <c r="C11" s="47"/>
      <c r="D11" s="48">
        <f>SUM(D12)</f>
        <v>1910</v>
      </c>
      <c r="E11" s="48">
        <f>SUM(E12)</f>
        <v>0</v>
      </c>
      <c r="F11" s="48">
        <f>SUM(F12)</f>
        <v>0</v>
      </c>
      <c r="G11" s="48">
        <f>SUM(G12)</f>
        <v>73239</v>
      </c>
      <c r="H11" s="48">
        <f>SUM(H12)</f>
        <v>4729</v>
      </c>
      <c r="I11" s="48">
        <f>SUM(I12)</f>
        <v>68510</v>
      </c>
    </row>
    <row r="12" spans="1:9" ht="16.5" customHeight="1">
      <c r="A12" s="39" t="s">
        <v>146</v>
      </c>
      <c r="B12" s="9"/>
      <c r="C12" s="47"/>
      <c r="D12" s="48">
        <f>SUM(D13)</f>
        <v>1910</v>
      </c>
      <c r="E12" s="48">
        <f>SUM(E13)</f>
        <v>0</v>
      </c>
      <c r="F12" s="48">
        <f>SUM(F13)</f>
        <v>0</v>
      </c>
      <c r="G12" s="48">
        <f>SUM(G13)</f>
        <v>73239</v>
      </c>
      <c r="H12" s="48">
        <f>SUM(H13)</f>
        <v>4729</v>
      </c>
      <c r="I12" s="48">
        <f>SUM(I13)</f>
        <v>68510</v>
      </c>
    </row>
    <row r="13" spans="1:9" ht="15.75">
      <c r="A13" s="39" t="s">
        <v>145</v>
      </c>
      <c r="B13" s="28"/>
      <c r="C13" s="45"/>
      <c r="D13" s="29">
        <f>SUM(D14:D15)</f>
        <v>1910</v>
      </c>
      <c r="E13" s="29">
        <f>SUM(E14:E15)</f>
        <v>0</v>
      </c>
      <c r="F13" s="29">
        <f>SUM(F14:F15)</f>
        <v>0</v>
      </c>
      <c r="G13" s="29">
        <f>SUM(G14:G15)</f>
        <v>73239</v>
      </c>
      <c r="H13" s="29">
        <f>SUM(H14:H15)</f>
        <v>4729</v>
      </c>
      <c r="I13" s="29">
        <f>SUM(I14:I15)</f>
        <v>68510</v>
      </c>
    </row>
    <row r="14" spans="1:9" ht="15.75">
      <c r="A14" s="51"/>
      <c r="B14" s="28" t="s">
        <v>144</v>
      </c>
      <c r="C14" s="47" t="s">
        <v>143</v>
      </c>
      <c r="D14" s="29">
        <v>1700</v>
      </c>
      <c r="E14" s="29">
        <v>0</v>
      </c>
      <c r="F14" s="29">
        <v>0</v>
      </c>
      <c r="G14" s="29">
        <f>SUM(H14:I14)</f>
        <v>69729</v>
      </c>
      <c r="H14" s="29">
        <v>4729</v>
      </c>
      <c r="I14" s="29">
        <v>65000</v>
      </c>
    </row>
    <row r="15" spans="1:9" ht="15.75">
      <c r="A15" s="51"/>
      <c r="B15" s="28" t="s">
        <v>142</v>
      </c>
      <c r="C15" s="47" t="s">
        <v>141</v>
      </c>
      <c r="D15" s="29">
        <v>210</v>
      </c>
      <c r="E15" s="29">
        <v>0</v>
      </c>
      <c r="F15" s="29">
        <v>0</v>
      </c>
      <c r="G15" s="29">
        <f>SUM(H15:I15)</f>
        <v>3510</v>
      </c>
      <c r="H15" s="29">
        <v>0</v>
      </c>
      <c r="I15" s="29">
        <v>3510</v>
      </c>
    </row>
    <row r="16" spans="1:9" ht="15.75">
      <c r="A16" s="40"/>
      <c r="B16" s="41"/>
      <c r="C16" s="47"/>
      <c r="D16" s="29"/>
      <c r="E16" s="29"/>
      <c r="F16" s="29"/>
      <c r="G16" s="29"/>
      <c r="H16" s="29"/>
      <c r="I16" s="29"/>
    </row>
    <row r="17" spans="1:9" ht="15.75">
      <c r="A17" s="40"/>
      <c r="B17" s="41"/>
      <c r="C17" s="47"/>
      <c r="D17" s="29"/>
      <c r="E17" s="29"/>
      <c r="F17" s="29"/>
      <c r="G17" s="29"/>
      <c r="H17" s="29"/>
      <c r="I17" s="29"/>
    </row>
    <row r="18" spans="1:9" ht="15.75">
      <c r="A18" s="40"/>
      <c r="B18" s="41"/>
      <c r="C18" s="47"/>
      <c r="D18" s="29"/>
      <c r="E18" s="29"/>
      <c r="F18" s="29"/>
      <c r="G18" s="29"/>
      <c r="H18" s="29"/>
      <c r="I18" s="29"/>
    </row>
    <row r="19" spans="1:9" ht="15.75">
      <c r="A19" s="40"/>
      <c r="B19" s="41"/>
      <c r="C19" s="47"/>
      <c r="D19" s="29"/>
      <c r="E19" s="29"/>
      <c r="F19" s="29"/>
      <c r="G19" s="29"/>
      <c r="H19" s="29"/>
      <c r="I19" s="29"/>
    </row>
    <row r="20" spans="1:9" ht="15.75">
      <c r="A20" s="40"/>
      <c r="B20" s="41"/>
      <c r="C20" s="47"/>
      <c r="D20" s="29"/>
      <c r="E20" s="29"/>
      <c r="F20" s="29"/>
      <c r="G20" s="29"/>
      <c r="H20" s="29"/>
      <c r="I20" s="29"/>
    </row>
    <row r="21" spans="1:9" ht="15.75">
      <c r="A21" s="40"/>
      <c r="B21" s="41"/>
      <c r="C21" s="47"/>
      <c r="D21" s="29"/>
      <c r="E21" s="29"/>
      <c r="F21" s="29"/>
      <c r="G21" s="29"/>
      <c r="H21" s="29"/>
      <c r="I21" s="29"/>
    </row>
    <row r="22" spans="1:9" ht="15.75">
      <c r="A22" s="40"/>
      <c r="B22" s="41"/>
      <c r="C22" s="47"/>
      <c r="D22" s="29"/>
      <c r="E22" s="29"/>
      <c r="F22" s="29"/>
      <c r="G22" s="29"/>
      <c r="H22" s="29"/>
      <c r="I22" s="29"/>
    </row>
    <row r="23" spans="1:9" ht="15.75">
      <c r="A23" s="40"/>
      <c r="B23" s="41"/>
      <c r="C23" s="47"/>
      <c r="D23" s="29"/>
      <c r="E23" s="29"/>
      <c r="F23" s="29"/>
      <c r="G23" s="29"/>
      <c r="H23" s="29"/>
      <c r="I23" s="29"/>
    </row>
    <row r="24" spans="1:9" ht="15.75">
      <c r="A24" s="40"/>
      <c r="B24" s="41"/>
      <c r="C24" s="47"/>
      <c r="D24" s="29"/>
      <c r="E24" s="29"/>
      <c r="F24" s="29"/>
      <c r="G24" s="29"/>
      <c r="H24" s="29"/>
      <c r="I24" s="29"/>
    </row>
    <row r="25" spans="1:9" ht="15.75">
      <c r="A25" s="40"/>
      <c r="B25" s="41"/>
      <c r="C25" s="47"/>
      <c r="D25" s="29"/>
      <c r="E25" s="29"/>
      <c r="F25" s="29"/>
      <c r="G25" s="29"/>
      <c r="H25" s="29"/>
      <c r="I25" s="29"/>
    </row>
    <row r="26" spans="1:9" ht="15.75">
      <c r="A26" s="40"/>
      <c r="B26" s="41"/>
      <c r="C26" s="47"/>
      <c r="D26" s="29"/>
      <c r="E26" s="29"/>
      <c r="F26" s="29"/>
      <c r="G26" s="29"/>
      <c r="H26" s="29"/>
      <c r="I26" s="29"/>
    </row>
    <row r="27" spans="1:9" ht="15.75">
      <c r="A27" s="40"/>
      <c r="B27" s="41"/>
      <c r="C27" s="47"/>
      <c r="D27" s="29"/>
      <c r="E27" s="29"/>
      <c r="F27" s="29"/>
      <c r="G27" s="29"/>
      <c r="H27" s="29"/>
      <c r="I27" s="29"/>
    </row>
    <row r="28" spans="1:9" ht="15.75">
      <c r="A28" s="40"/>
      <c r="B28" s="41"/>
      <c r="C28" s="47"/>
      <c r="D28" s="29"/>
      <c r="E28" s="29"/>
      <c r="F28" s="29"/>
      <c r="G28" s="29"/>
      <c r="H28" s="29"/>
      <c r="I28" s="29"/>
    </row>
    <row r="29" spans="1:9" ht="15.75">
      <c r="A29" s="40"/>
      <c r="B29" s="41"/>
      <c r="C29" s="47"/>
      <c r="D29" s="29"/>
      <c r="E29" s="29"/>
      <c r="F29" s="29"/>
      <c r="G29" s="29"/>
      <c r="H29" s="29"/>
      <c r="I29" s="29"/>
    </row>
    <row r="30" spans="1:9" ht="15.75">
      <c r="A30" s="40"/>
      <c r="B30" s="41"/>
      <c r="C30" s="47"/>
      <c r="D30" s="29"/>
      <c r="E30" s="29"/>
      <c r="F30" s="29"/>
      <c r="G30" s="29"/>
      <c r="H30" s="29"/>
      <c r="I30" s="29"/>
    </row>
    <row r="31" spans="1:9" ht="15.75">
      <c r="A31" s="40"/>
      <c r="B31" s="41"/>
      <c r="C31" s="47"/>
      <c r="D31" s="29"/>
      <c r="E31" s="29"/>
      <c r="F31" s="29"/>
      <c r="G31" s="29"/>
      <c r="H31" s="29"/>
      <c r="I31" s="29"/>
    </row>
    <row r="32" spans="1:9" ht="15.75">
      <c r="A32" s="40"/>
      <c r="B32" s="41"/>
      <c r="C32" s="47"/>
      <c r="D32" s="29"/>
      <c r="E32" s="29"/>
      <c r="F32" s="29"/>
      <c r="G32" s="29"/>
      <c r="H32" s="29"/>
      <c r="I32" s="29"/>
    </row>
    <row r="33" spans="1:9" ht="15.75">
      <c r="A33" s="40"/>
      <c r="B33" s="41"/>
      <c r="C33" s="47"/>
      <c r="D33" s="29"/>
      <c r="E33" s="29"/>
      <c r="F33" s="29"/>
      <c r="G33" s="29"/>
      <c r="H33" s="29"/>
      <c r="I33" s="29"/>
    </row>
    <row r="34" spans="1:9" ht="15.75">
      <c r="A34" s="40"/>
      <c r="B34" s="41"/>
      <c r="C34" s="47"/>
      <c r="D34" s="29"/>
      <c r="E34" s="29"/>
      <c r="F34" s="29"/>
      <c r="G34" s="29"/>
      <c r="H34" s="29"/>
      <c r="I34" s="29"/>
    </row>
    <row r="35" spans="1:9" ht="8.25" customHeight="1">
      <c r="A35" s="30"/>
      <c r="B35" s="31"/>
      <c r="C35" s="32"/>
      <c r="D35" s="33"/>
      <c r="E35" s="33"/>
      <c r="F35" s="33"/>
      <c r="G35" s="33"/>
      <c r="H35" s="33"/>
      <c r="I35" s="32"/>
    </row>
    <row r="36" spans="1:9" ht="12.75" customHeight="1">
      <c r="A36" s="28"/>
      <c r="B36" s="28"/>
      <c r="C36" s="29"/>
      <c r="D36" s="29"/>
      <c r="E36" s="29"/>
      <c r="F36" s="29"/>
      <c r="G36" s="9"/>
      <c r="H36" s="29"/>
      <c r="I36" s="29"/>
    </row>
    <row r="37" spans="1:9" ht="16.5">
      <c r="A37" s="9"/>
      <c r="B37" s="9"/>
      <c r="C37" s="9"/>
      <c r="D37" s="9"/>
      <c r="E37" s="34" t="s">
        <v>15</v>
      </c>
      <c r="F37" s="9"/>
      <c r="G37" s="9"/>
      <c r="H37" s="9"/>
      <c r="I37" s="9"/>
    </row>
    <row r="38" spans="1:9" ht="16.5">
      <c r="A38" s="34" t="s">
        <v>14</v>
      </c>
      <c r="B38" s="34" t="s">
        <v>13</v>
      </c>
      <c r="C38" s="4"/>
      <c r="D38" s="9"/>
      <c r="E38" s="9"/>
      <c r="F38" s="9"/>
      <c r="G38" s="9"/>
      <c r="H38" s="34" t="s">
        <v>12</v>
      </c>
      <c r="I38" s="9"/>
    </row>
    <row r="39" spans="1:9" ht="16.5">
      <c r="A39" s="9"/>
      <c r="B39" s="9"/>
      <c r="C39" s="9"/>
      <c r="D39" s="9"/>
      <c r="E39" s="34" t="s">
        <v>11</v>
      </c>
      <c r="F39" s="9"/>
      <c r="G39" s="9"/>
      <c r="H39" s="9"/>
      <c r="I39" s="9"/>
    </row>
    <row r="40" spans="1:9" ht="16.5">
      <c r="A40" s="34" t="s">
        <v>99</v>
      </c>
      <c r="B40" s="35"/>
      <c r="C40" s="35"/>
      <c r="D40" s="35"/>
      <c r="E40" s="35"/>
      <c r="F40" s="35"/>
      <c r="G40" s="9"/>
      <c r="H40" s="9"/>
      <c r="I40" s="9"/>
    </row>
    <row r="41" spans="1:9" ht="15.75">
      <c r="A41" s="3" t="s">
        <v>98</v>
      </c>
      <c r="B41" s="3"/>
      <c r="C41" s="36"/>
      <c r="D41" s="37"/>
      <c r="E41" s="36"/>
      <c r="F41" s="1"/>
      <c r="G41" s="36"/>
      <c r="H41" s="36"/>
      <c r="I41" s="36"/>
    </row>
    <row r="42" spans="1:9" ht="15.75">
      <c r="A42" s="3" t="s">
        <v>97</v>
      </c>
      <c r="B42" s="37"/>
      <c r="C42" s="37"/>
      <c r="D42" s="37"/>
      <c r="E42" s="37"/>
      <c r="F42" s="37"/>
      <c r="G42" s="37"/>
      <c r="H42" s="37"/>
      <c r="I42" s="37"/>
    </row>
    <row r="43" spans="1:9" ht="15.75">
      <c r="A43" s="3" t="s">
        <v>96</v>
      </c>
      <c r="B43" s="37"/>
      <c r="C43" s="37"/>
      <c r="D43" s="37"/>
      <c r="E43" s="37"/>
      <c r="F43" s="37"/>
      <c r="G43" s="37"/>
      <c r="H43" s="37"/>
      <c r="I43" s="38" t="s">
        <v>140</v>
      </c>
    </row>
    <row r="44" spans="1:8" ht="16.5">
      <c r="A44" s="9" t="s">
        <v>139</v>
      </c>
      <c r="B44" s="4"/>
      <c r="C44" s="4"/>
      <c r="D44" s="4"/>
      <c r="E44" s="4"/>
      <c r="F44" s="4"/>
      <c r="G44" s="4"/>
      <c r="H44" s="4"/>
    </row>
    <row r="45" spans="1:9" ht="16.5">
      <c r="A45" s="4"/>
      <c r="B45" s="4"/>
      <c r="C45" s="4"/>
      <c r="D45" s="4"/>
      <c r="E45" s="4"/>
      <c r="F45" s="4"/>
      <c r="G45" s="4"/>
      <c r="H45" s="4"/>
      <c r="I45" s="4"/>
    </row>
    <row r="47" ht="16.5">
      <c r="A47" s="50" t="s">
        <v>139</v>
      </c>
    </row>
  </sheetData>
  <sheetProtection/>
  <mergeCells count="3">
    <mergeCell ref="A4:I4"/>
    <mergeCell ref="A6:I6"/>
    <mergeCell ref="D7:F7"/>
  </mergeCells>
  <printOptions/>
  <pageMargins left="2.125984251968504" right="0.7480314960629921" top="0.7874015748031497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天災區排</dc:title>
  <dc:subject>天災區排</dc:subject>
  <dc:creator>會計室</dc:creator>
  <cp:keywords>統計</cp:keywords>
  <dc:description/>
  <cp:lastModifiedBy>張佩宜</cp:lastModifiedBy>
  <cp:lastPrinted>2010-03-08T02:27:04Z</cp:lastPrinted>
  <dcterms:created xsi:type="dcterms:W3CDTF">1997-04-27T05:47:46Z</dcterms:created>
  <dcterms:modified xsi:type="dcterms:W3CDTF">2016-11-25T06:14:13Z</dcterms:modified>
  <cp:category>I2Z</cp:category>
  <cp:version/>
  <cp:contentType/>
  <cp:contentStatus/>
</cp:coreProperties>
</file>