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10" windowWidth="9795" windowHeight="6675" activeTab="0"/>
  </bookViews>
  <sheets>
    <sheet name="STA296" sheetId="1" r:id="rId1"/>
  </sheets>
  <definedNames>
    <definedName name="_xlnm.Print_Area" localSheetId="0">'STA296'!$A$1:$N$89</definedName>
  </definedNames>
  <calcPr fullCalcOnLoad="1"/>
</workbook>
</file>

<file path=xl/sharedStrings.xml><?xml version="1.0" encoding="utf-8"?>
<sst xmlns="http://schemas.openxmlformats.org/spreadsheetml/2006/main" count="37" uniqueCount="37">
  <si>
    <t>水利統計簡訊</t>
  </si>
  <si>
    <t>單位:公尺</t>
  </si>
  <si>
    <t>資料來源：經濟部水利署公務統計報表</t>
  </si>
  <si>
    <t>縣市\年度</t>
  </si>
  <si>
    <t>總計</t>
  </si>
  <si>
    <t>總計</t>
  </si>
  <si>
    <t>新北市</t>
  </si>
  <si>
    <t>臺北市</t>
  </si>
  <si>
    <t>臺中市</t>
  </si>
  <si>
    <t>臺南市</t>
  </si>
  <si>
    <t>高雄市</t>
  </si>
  <si>
    <t>宜蘭縣</t>
  </si>
  <si>
    <t>新竹縣</t>
  </si>
  <si>
    <t>苗栗縣</t>
  </si>
  <si>
    <t>彰化縣</t>
  </si>
  <si>
    <t>南投縣</t>
  </si>
  <si>
    <t>雲林縣</t>
  </si>
  <si>
    <t>嘉義縣</t>
  </si>
  <si>
    <t>屏東縣</t>
  </si>
  <si>
    <t>臺東縣</t>
  </si>
  <si>
    <t>花蓮縣</t>
  </si>
  <si>
    <t>澎湖縣</t>
  </si>
  <si>
    <t>基隆市</t>
  </si>
  <si>
    <t>新竹市</t>
  </si>
  <si>
    <t>嘉義市</t>
  </si>
  <si>
    <t>金門縣</t>
  </si>
  <si>
    <t>連江縣</t>
  </si>
  <si>
    <t>各年度
百分比</t>
  </si>
  <si>
    <t>各縣市
百分比</t>
  </si>
  <si>
    <t>編製單位：經濟部水利署主計室</t>
  </si>
  <si>
    <t>103</t>
  </si>
  <si>
    <t>104</t>
  </si>
  <si>
    <t>桃園市</t>
  </si>
  <si>
    <t>STA.296</t>
  </si>
  <si>
    <r>
      <t>近十年</t>
    </r>
    <r>
      <rPr>
        <b/>
        <sz val="14"/>
        <color indexed="48"/>
        <rFont val="Times New Roman"/>
        <family val="1"/>
      </rPr>
      <t>(95~104</t>
    </r>
    <r>
      <rPr>
        <b/>
        <sz val="14"/>
        <color indexed="48"/>
        <rFont val="標楷體"/>
        <family val="4"/>
      </rPr>
      <t>年度</t>
    </r>
    <r>
      <rPr>
        <b/>
        <sz val="14"/>
        <color indexed="48"/>
        <rFont val="Times New Roman"/>
        <family val="1"/>
      </rPr>
      <t>)</t>
    </r>
    <r>
      <rPr>
        <b/>
        <sz val="14"/>
        <color indexed="48"/>
        <rFont val="標楷體"/>
        <family val="4"/>
      </rPr>
      <t>區域排水整治工程概況</t>
    </r>
  </si>
  <si>
    <t>附    註：百分比之加總數不等於100%，係因電腦計算四捨五入之關係。</t>
  </si>
  <si>
    <r>
      <t>106</t>
    </r>
    <r>
      <rPr>
        <sz val="14"/>
        <color indexed="12"/>
        <rFont val="標楷體"/>
        <family val="4"/>
      </rPr>
      <t>年</t>
    </r>
    <r>
      <rPr>
        <sz val="14"/>
        <color indexed="12"/>
        <rFont val="Times New Roman"/>
        <family val="1"/>
      </rPr>
      <t>1</t>
    </r>
    <r>
      <rPr>
        <sz val="14"/>
        <color indexed="12"/>
        <rFont val="標楷體"/>
        <family val="4"/>
      </rPr>
      <t>月</t>
    </r>
    <r>
      <rPr>
        <sz val="14"/>
        <color indexed="12"/>
        <rFont val="Times New Roman"/>
        <family val="1"/>
      </rPr>
      <t>6</t>
    </r>
    <r>
      <rPr>
        <sz val="14"/>
        <color indexed="12"/>
        <rFont val="標楷體"/>
        <family val="4"/>
      </rPr>
      <t>日</t>
    </r>
    <r>
      <rPr>
        <sz val="14"/>
        <color indexed="12"/>
        <rFont val="Times New Roman"/>
        <family val="1"/>
      </rPr>
      <t xml:space="preserve"> </t>
    </r>
    <r>
      <rPr>
        <sz val="14"/>
        <color indexed="12"/>
        <rFont val="標楷體"/>
        <family val="4"/>
      </rPr>
      <t>星期五</t>
    </r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</si>
</sst>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_ "/>
    <numFmt numFmtId="182" formatCode="_-* #,##0.0_-;\-* #,##0.0_-;_-* &quot;-&quot;??_-;_-@_-"/>
    <numFmt numFmtId="183" formatCode="_-* #,##0_-;\-* #,##0_-;_-* &quot;-&quot;??_-;_-@_-"/>
    <numFmt numFmtId="184" formatCode="0.00000000"/>
    <numFmt numFmtId="185" formatCode="0.0000000"/>
    <numFmt numFmtId="186" formatCode="0_);[Red]\(0\)"/>
    <numFmt numFmtId="187" formatCode="#,##0_);[Red]\(#,##0\)"/>
    <numFmt numFmtId="188" formatCode="#,##0.0_);[Red]\(#,##0.0\)"/>
    <numFmt numFmtId="189" formatCode="#,##0.0_ "/>
    <numFmt numFmtId="190" formatCode="_(* #,##0_);_(* \(#,##0\);_(* &quot;-&quot;??_);_(@_)"/>
    <numFmt numFmtId="191" formatCode="_(* #,##0_);_(* \(#,##0\);_(* &quot;-&quot;_);_(@_)"/>
    <numFmt numFmtId="192" formatCode="0.00_);[Red]\(0.00\)"/>
    <numFmt numFmtId="193" formatCode="_(* #,##0.0_);_(* \(#,##0.0\);_(* &quot;-&quot;_);_(@_)"/>
    <numFmt numFmtId="194" formatCode="_(* #,##0.00_);_(* \(#,##0.00\);_(* &quot;-&quot;_);_(@_)"/>
  </numFmts>
  <fonts count="78">
    <font>
      <sz val="12"/>
      <name val="新細明體"/>
      <family val="1"/>
    </font>
    <font>
      <sz val="14"/>
      <name val="標楷體"/>
      <family val="4"/>
    </font>
    <font>
      <sz val="24"/>
      <name val="標楷體"/>
      <family val="4"/>
    </font>
    <font>
      <sz val="9"/>
      <name val="新細明體"/>
      <family val="1"/>
    </font>
    <font>
      <sz val="24"/>
      <color indexed="12"/>
      <name val="標楷體"/>
      <family val="4"/>
    </font>
    <font>
      <sz val="14"/>
      <color indexed="12"/>
      <name val="標楷體"/>
      <family val="4"/>
    </font>
    <font>
      <sz val="12"/>
      <name val="標楷體"/>
      <family val="4"/>
    </font>
    <font>
      <b/>
      <sz val="14"/>
      <color indexed="48"/>
      <name val="標楷體"/>
      <family val="4"/>
    </font>
    <font>
      <b/>
      <sz val="14"/>
      <color indexed="48"/>
      <name val="Times New Roman"/>
      <family val="1"/>
    </font>
    <font>
      <b/>
      <sz val="16"/>
      <color indexed="48"/>
      <name val="標楷體"/>
      <family val="4"/>
    </font>
    <font>
      <sz val="12"/>
      <color indexed="4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sz val="12"/>
      <color indexed="12"/>
      <name val="標楷體"/>
      <family val="4"/>
    </font>
    <font>
      <sz val="10"/>
      <name val="新細明體"/>
      <family val="1"/>
    </font>
    <font>
      <b/>
      <sz val="20"/>
      <color indexed="62"/>
      <name val="標楷體"/>
      <family val="4"/>
    </font>
    <font>
      <sz val="9"/>
      <name val="Times New Roman"/>
      <family val="1"/>
    </font>
    <font>
      <b/>
      <sz val="9"/>
      <color indexed="10"/>
      <name val="Times New Roman"/>
      <family val="1"/>
    </font>
    <font>
      <sz val="9"/>
      <color indexed="8"/>
      <name val="Times New Roman"/>
      <family val="1"/>
    </font>
    <font>
      <b/>
      <sz val="9"/>
      <color indexed="12"/>
      <name val="Times New Roman"/>
      <family val="1"/>
    </font>
    <font>
      <sz val="2.5"/>
      <color indexed="8"/>
      <name val="標楷體"/>
      <family val="4"/>
    </font>
    <font>
      <sz val="1.5"/>
      <color indexed="8"/>
      <name val="標楷體"/>
      <family val="4"/>
    </font>
    <font>
      <sz val="1.15"/>
      <color indexed="8"/>
      <name val="標楷體"/>
      <family val="4"/>
    </font>
    <font>
      <sz val="4.25"/>
      <color indexed="8"/>
      <name val="標楷體"/>
      <family val="4"/>
    </font>
    <font>
      <sz val="2.25"/>
      <color indexed="8"/>
      <name val="標楷體"/>
      <family val="4"/>
    </font>
    <font>
      <sz val="7.35"/>
      <color indexed="8"/>
      <name val="標楷體"/>
      <family val="4"/>
    </font>
    <font>
      <sz val="19"/>
      <color indexed="8"/>
      <name val="新細明體"/>
      <family val="1"/>
    </font>
    <font>
      <sz val="8.75"/>
      <color indexed="8"/>
      <name val="標楷體"/>
      <family val="4"/>
    </font>
    <font>
      <sz val="10.5"/>
      <color indexed="8"/>
      <name val="標楷體"/>
      <family val="4"/>
    </font>
    <font>
      <sz val="11.5"/>
      <color indexed="8"/>
      <name val="標楷體"/>
      <family val="4"/>
    </font>
    <font>
      <sz val="21.75"/>
      <color indexed="8"/>
      <name val="新細明體"/>
      <family val="1"/>
    </font>
    <font>
      <sz val="9"/>
      <color indexed="8"/>
      <name val="標楷體"/>
      <family val="4"/>
    </font>
    <font>
      <sz val="14"/>
      <color indexed="12"/>
      <name val="Times New Roman"/>
      <family val="1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4"/>
      <color indexed="8"/>
      <name val="Times New Roman"/>
      <family val="1"/>
    </font>
    <font>
      <sz val="1.75"/>
      <color indexed="8"/>
      <name val="標楷體"/>
      <family val="4"/>
    </font>
    <font>
      <sz val="3"/>
      <color indexed="8"/>
      <name val="標楷體"/>
      <family val="4"/>
    </font>
    <font>
      <sz val="2"/>
      <color indexed="8"/>
      <name val="標楷體"/>
      <family val="4"/>
    </font>
    <font>
      <sz val="11"/>
      <color indexed="8"/>
      <name val="標楷體"/>
      <family val="4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9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20" borderId="0" applyNumberFormat="0" applyBorder="0" applyAlignment="0" applyProtection="0"/>
    <xf numFmtId="0" fontId="63" fillId="0" borderId="1" applyNumberFormat="0" applyFill="0" applyAlignment="0" applyProtection="0"/>
    <xf numFmtId="0" fontId="64" fillId="21" borderId="0" applyNumberFormat="0" applyBorder="0" applyAlignment="0" applyProtection="0"/>
    <xf numFmtId="9" fontId="0" fillId="0" borderId="0" applyFont="0" applyFill="0" applyBorder="0" applyAlignment="0" applyProtection="0"/>
    <xf numFmtId="0" fontId="6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0" fillId="23" borderId="4" applyNumberFormat="0" applyFont="0" applyAlignment="0" applyProtection="0"/>
    <xf numFmtId="0" fontId="67" fillId="0" borderId="0" applyNumberFormat="0" applyFill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2" applyNumberFormat="0" applyAlignment="0" applyProtection="0"/>
    <xf numFmtId="0" fontId="73" fillId="22" borderId="8" applyNumberFormat="0" applyAlignment="0" applyProtection="0"/>
    <xf numFmtId="0" fontId="74" fillId="31" borderId="9" applyNumberFormat="0" applyAlignment="0" applyProtection="0"/>
    <xf numFmtId="0" fontId="75" fillId="32" borderId="0" applyNumberFormat="0" applyBorder="0" applyAlignment="0" applyProtection="0"/>
    <xf numFmtId="0" fontId="76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91" fontId="11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91" fontId="6" fillId="0" borderId="0" xfId="0" applyNumberFormat="1" applyFont="1" applyAlignment="1">
      <alignment vertical="center"/>
    </xf>
    <xf numFmtId="191" fontId="6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91" fontId="12" fillId="0" borderId="0" xfId="33" applyNumberFormat="1" applyFont="1" applyBorder="1" applyAlignment="1">
      <alignment vertical="center"/>
    </xf>
    <xf numFmtId="191" fontId="12" fillId="0" borderId="0" xfId="33" applyNumberFormat="1" applyFont="1" applyBorder="1" applyAlignment="1">
      <alignment horizontal="center" vertical="center"/>
    </xf>
    <xf numFmtId="191" fontId="12" fillId="33" borderId="10" xfId="33" applyNumberFormat="1" applyFont="1" applyFill="1" applyBorder="1" applyAlignment="1">
      <alignment vertical="center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92" fontId="17" fillId="0" borderId="10" xfId="33" applyNumberFormat="1" applyFont="1" applyBorder="1" applyAlignment="1">
      <alignment horizontal="right" vertical="center"/>
    </xf>
    <xf numFmtId="187" fontId="17" fillId="0" borderId="10" xfId="33" applyNumberFormat="1" applyFont="1" applyBorder="1" applyAlignment="1">
      <alignment horizontal="right" vertical="center"/>
    </xf>
    <xf numFmtId="187" fontId="17" fillId="0" borderId="10" xfId="0" applyNumberFormat="1" applyFont="1" applyBorder="1" applyAlignment="1">
      <alignment horizontal="right" vertical="center"/>
    </xf>
    <xf numFmtId="187" fontId="17" fillId="34" borderId="10" xfId="33" applyNumberFormat="1" applyFont="1" applyFill="1" applyBorder="1" applyAlignment="1">
      <alignment horizontal="right" vertical="center"/>
    </xf>
    <xf numFmtId="192" fontId="17" fillId="34" borderId="10" xfId="33" applyNumberFormat="1" applyFont="1" applyFill="1" applyBorder="1" applyAlignment="1">
      <alignment vertical="center"/>
    </xf>
    <xf numFmtId="191" fontId="17" fillId="34" borderId="10" xfId="33" applyNumberFormat="1" applyFont="1" applyFill="1" applyBorder="1" applyAlignment="1">
      <alignment vertical="center"/>
    </xf>
    <xf numFmtId="191" fontId="17" fillId="34" borderId="10" xfId="33" applyNumberFormat="1" applyFont="1" applyFill="1" applyBorder="1" applyAlignment="1">
      <alignment horizontal="right" vertical="center"/>
    </xf>
    <xf numFmtId="187" fontId="19" fillId="34" borderId="10" xfId="33" applyNumberFormat="1" applyFont="1" applyFill="1" applyBorder="1" applyAlignment="1">
      <alignment horizontal="right" vertical="center"/>
    </xf>
    <xf numFmtId="192" fontId="18" fillId="34" borderId="10" xfId="33" applyNumberFormat="1" applyFont="1" applyFill="1" applyBorder="1" applyAlignment="1">
      <alignment vertical="center"/>
    </xf>
    <xf numFmtId="43" fontId="17" fillId="34" borderId="10" xfId="33" applyNumberFormat="1" applyFont="1" applyFill="1" applyBorder="1" applyAlignment="1">
      <alignment horizontal="right" vertical="center"/>
    </xf>
    <xf numFmtId="192" fontId="17" fillId="0" borderId="10" xfId="33" applyNumberFormat="1" applyFont="1" applyBorder="1" applyAlignment="1">
      <alignment vertical="center"/>
    </xf>
    <xf numFmtId="43" fontId="17" fillId="0" borderId="10" xfId="33" applyNumberFormat="1" applyFont="1" applyBorder="1" applyAlignment="1">
      <alignment horizontal="right" vertical="center"/>
    </xf>
    <xf numFmtId="181" fontId="12" fillId="0" borderId="0" xfId="0" applyNumberFormat="1" applyFont="1" applyAlignment="1">
      <alignment vertical="center"/>
    </xf>
    <xf numFmtId="192" fontId="19" fillId="34" borderId="10" xfId="33" applyNumberFormat="1" applyFont="1" applyFill="1" applyBorder="1" applyAlignment="1">
      <alignment vertical="center"/>
    </xf>
    <xf numFmtId="187" fontId="20" fillId="0" borderId="10" xfId="0" applyNumberFormat="1" applyFont="1" applyBorder="1" applyAlignment="1">
      <alignment horizontal="right" vertical="center"/>
    </xf>
    <xf numFmtId="187" fontId="20" fillId="34" borderId="10" xfId="33" applyNumberFormat="1" applyFont="1" applyFill="1" applyBorder="1" applyAlignment="1">
      <alignment horizontal="right" vertical="center"/>
    </xf>
    <xf numFmtId="43" fontId="17" fillId="0" borderId="10" xfId="33" applyNumberFormat="1" applyFont="1" applyBorder="1" applyAlignment="1">
      <alignment vertical="center"/>
    </xf>
    <xf numFmtId="43" fontId="17" fillId="34" borderId="10" xfId="33" applyNumberFormat="1" applyFont="1" applyFill="1" applyBorder="1" applyAlignment="1">
      <alignment vertical="center"/>
    </xf>
    <xf numFmtId="43" fontId="19" fillId="34" borderId="10" xfId="33" applyNumberFormat="1" applyFont="1" applyFill="1" applyBorder="1" applyAlignment="1">
      <alignment horizontal="right" vertical="center"/>
    </xf>
    <xf numFmtId="192" fontId="77" fillId="0" borderId="10" xfId="33" applyNumberFormat="1" applyFont="1" applyBorder="1" applyAlignment="1">
      <alignment vertical="center"/>
    </xf>
    <xf numFmtId="194" fontId="11" fillId="0" borderId="0" xfId="0" applyNumberFormat="1" applyFont="1" applyAlignment="1">
      <alignment vertic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191" fontId="12" fillId="35" borderId="13" xfId="33" applyNumberFormat="1" applyFont="1" applyFill="1" applyBorder="1" applyAlignment="1">
      <alignment horizontal="center" vertical="center"/>
    </xf>
    <xf numFmtId="0" fontId="12" fillId="35" borderId="11" xfId="0" applyFont="1" applyFill="1" applyBorder="1" applyAlignment="1">
      <alignment horizontal="center" vertical="center"/>
    </xf>
    <xf numFmtId="191" fontId="12" fillId="35" borderId="13" xfId="0" applyNumberFormat="1" applyFont="1" applyFill="1" applyBorder="1" applyAlignment="1">
      <alignment horizontal="center" vertical="center"/>
    </xf>
    <xf numFmtId="0" fontId="15" fillId="35" borderId="11" xfId="0" applyFont="1" applyFill="1" applyBorder="1" applyAlignment="1">
      <alignment horizontal="center" vertical="center"/>
    </xf>
    <xf numFmtId="192" fontId="12" fillId="35" borderId="13" xfId="0" applyNumberFormat="1" applyFont="1" applyFill="1" applyBorder="1" applyAlignment="1">
      <alignment horizontal="center" vertical="center" wrapText="1"/>
    </xf>
    <xf numFmtId="49" fontId="34" fillId="35" borderId="13" xfId="0" applyNumberFormat="1" applyFont="1" applyFill="1" applyBorder="1" applyAlignment="1">
      <alignment horizontal="center" vertical="center"/>
    </xf>
    <xf numFmtId="49" fontId="34" fillId="35" borderId="11" xfId="0" applyNumberFormat="1" applyFont="1" applyFill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0" i="0" u="none" baseline="0">
                <a:solidFill>
                  <a:srgbClr val="000000"/>
                </a:solidFill>
              </a:rPr>
              <a:t>近五年河海堤受損概況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1"/>
          <c:tx>
            <c:v>#REF!</c:v>
          </c:tx>
          <c:spPr>
            <a:solidFill>
              <a:srgbClr val="FF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22067069"/>
        <c:axId val="64385894"/>
      </c:barChart>
      <c:catAx>
        <c:axId val="22067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385894"/>
        <c:crosses val="autoZero"/>
        <c:auto val="1"/>
        <c:lblOffset val="100"/>
        <c:tickLblSkip val="1"/>
        <c:noMultiLvlLbl val="0"/>
      </c:catAx>
      <c:valAx>
        <c:axId val="643858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067069"/>
        <c:crossesAt val="1"/>
        <c:crossBetween val="between"/>
        <c:dispUnits/>
      </c:valAx>
      <c:spPr>
        <a:solidFill>
          <a:srgbClr val="FFFFCC"/>
        </a:solidFill>
        <a:ln w="3175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00" b="0" i="0" u="none" baseline="0">
                <a:solidFill>
                  <a:srgbClr val="000000"/>
                </a:solidFill>
              </a:rPr>
              <a:t>近五年河海堤設施受損概況</a:t>
            </a:r>
          </a:p>
        </c:rich>
      </c:tx>
      <c:layout/>
      <c:spPr>
        <a:noFill/>
        <a:ln>
          <a:noFill/>
        </a:ln>
      </c:spPr>
    </c:title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v>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1"/>
          <c:order val="1"/>
          <c:tx>
            <c:v>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2602135"/>
        <c:axId val="47874896"/>
      </c:bar3DChart>
      <c:catAx>
        <c:axId val="4260213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50" b="0" i="0" u="none" baseline="0">
                <a:solidFill>
                  <a:srgbClr val="000000"/>
                </a:solidFill>
              </a:defRPr>
            </a:pPr>
          </a:p>
        </c:txPr>
        <c:crossAx val="47874896"/>
        <c:crosses val="autoZero"/>
        <c:auto val="1"/>
        <c:lblOffset val="100"/>
        <c:tickLblSkip val="1"/>
        <c:noMultiLvlLbl val="0"/>
      </c:catAx>
      <c:valAx>
        <c:axId val="47874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</a:defRPr>
            </a:pPr>
          </a:p>
        </c:txPr>
        <c:crossAx val="426021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4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近十年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(95~104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區域排水整治工程概況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年度別</a:t>
            </a:r>
          </a:p>
        </c:rich>
      </c:tx>
      <c:layout>
        <c:manualLayout>
          <c:xMode val="factor"/>
          <c:yMode val="factor"/>
          <c:x val="0.032"/>
          <c:y val="-0.0135"/>
        </c:manualLayout>
      </c:layout>
      <c:spPr>
        <a:noFill/>
        <a:ln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1325"/>
          <c:y val="0.16975"/>
          <c:w val="0.986"/>
          <c:h val="0.7755"/>
        </c:manualLayout>
      </c:layout>
      <c:bar3DChart>
        <c:barDir val="col"/>
        <c:grouping val="clustered"/>
        <c:varyColors val="0"/>
        <c:ser>
          <c:idx val="0"/>
          <c:order val="0"/>
          <c:tx>
            <c:v>各年度合計</c:v>
          </c:tx>
          <c:spPr>
            <a:solidFill>
              <a:srgbClr val="376092"/>
            </a:solidFill>
            <a:ln w="127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STA296!$E$13:$N$14</c:f>
              <c:multiLvlStrCache/>
            </c:multiLvlStrRef>
          </c:cat>
          <c:val>
            <c:numRef>
              <c:f>STA296!$E$16:$N$16</c:f>
              <c:numCache/>
            </c:numRef>
          </c:val>
          <c:shape val="box"/>
        </c:ser>
        <c:shape val="box"/>
        <c:axId val="28220881"/>
        <c:axId val="52661338"/>
      </c:bar3DChart>
      <c:catAx>
        <c:axId val="282208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03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2661338"/>
        <c:crosses val="autoZero"/>
        <c:auto val="1"/>
        <c:lblOffset val="100"/>
        <c:tickLblSkip val="1"/>
        <c:noMultiLvlLbl val="0"/>
      </c:catAx>
      <c:valAx>
        <c:axId val="52661338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萬公尺</a:t>
                </a:r>
              </a:p>
            </c:rich>
          </c:tx>
          <c:layout>
            <c:manualLayout>
              <c:xMode val="factor"/>
              <c:yMode val="factor"/>
              <c:x val="-0.02475"/>
              <c:y val="-0.06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50" b="0" i="0" u="none" baseline="0">
                <a:solidFill>
                  <a:srgbClr val="000000"/>
                </a:solidFill>
              </a:defRPr>
            </a:pPr>
          </a:p>
        </c:txPr>
        <c:crossAx val="2822088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DCE6F2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DCE6F2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DCE6F2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近十年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(95~104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年度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)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區域排水整治工程概況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-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縣市別</a:t>
            </a:r>
          </a:p>
        </c:rich>
      </c:tx>
      <c:layout>
        <c:manualLayout>
          <c:xMode val="factor"/>
          <c:yMode val="factor"/>
          <c:x val="0.0335"/>
          <c:y val="-0.00975"/>
        </c:manualLayout>
      </c:layout>
      <c:spPr>
        <a:noFill/>
        <a:ln>
          <a:noFill/>
        </a:ln>
      </c:spPr>
    </c:title>
    <c:view3D>
      <c:rotX val="20"/>
      <c:hPercent val="91"/>
      <c:rotY val="30"/>
      <c:depthPercent val="100"/>
      <c:rAngAx val="1"/>
    </c:view3D>
    <c:plotArea>
      <c:layout>
        <c:manualLayout>
          <c:xMode val="edge"/>
          <c:yMode val="edge"/>
          <c:x val="0.09575"/>
          <c:y val="0.05475"/>
          <c:w val="0.8905"/>
          <c:h val="0.84275"/>
        </c:manualLayout>
      </c:layout>
      <c:bar3DChart>
        <c:barDir val="bar"/>
        <c:grouping val="clustered"/>
        <c:varyColors val="0"/>
        <c:ser>
          <c:idx val="0"/>
          <c:order val="0"/>
          <c:tx>
            <c:v>縣市別</c:v>
          </c:tx>
          <c:spPr>
            <a:solidFill>
              <a:srgbClr val="604A7B"/>
            </a:solidFill>
            <a:ln w="12700">
              <a:solidFill>
                <a:srgbClr val="6666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STA296!$B$17:$B$38</c:f>
              <c:strCache/>
            </c:strRef>
          </c:cat>
          <c:val>
            <c:numRef>
              <c:f>STA296!$D$17:$D$38</c:f>
              <c:numCache/>
            </c:numRef>
          </c:val>
          <c:shape val="box"/>
        </c:ser>
        <c:shape val="box"/>
        <c:axId val="4189995"/>
        <c:axId val="37709956"/>
      </c:bar3DChart>
      <c:catAx>
        <c:axId val="418999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709956"/>
        <c:crosses val="autoZero"/>
        <c:auto val="1"/>
        <c:lblOffset val="100"/>
        <c:tickLblSkip val="1"/>
        <c:noMultiLvlLbl val="0"/>
      </c:catAx>
      <c:valAx>
        <c:axId val="3770995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單位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: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公尺</a:t>
                </a:r>
              </a:p>
            </c:rich>
          </c:tx>
          <c:layout>
            <c:manualLayout>
              <c:xMode val="factor"/>
              <c:yMode val="factor"/>
              <c:x val="-0.0197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189995"/>
        <c:crosses val="max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E6E0EC">
            <a:alpha val="68000"/>
          </a:srgbClr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6E0EC">
            <a:alpha val="68000"/>
          </a:srgbClr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0.04175</cdr:x>
      <cdr:y>-0.01775</cdr:y>
    </cdr:from>
    <cdr:to>
      <cdr:x>0.06875</cdr:x>
      <cdr:y>0.865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0"/>
          <a:ext cx="1714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</a:rPr>
            <a:t>單位：公里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</cdr:x>
      <cdr:y>0.30575</cdr:y>
    </cdr:from>
    <cdr:to>
      <cdr:x>0.06875</cdr:x>
      <cdr:y>0.49725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2133600"/>
          <a:ext cx="314325" cy="1333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縣市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</xdr:row>
      <xdr:rowOff>76200</xdr:rowOff>
    </xdr:from>
    <xdr:to>
      <xdr:col>13</xdr:col>
      <xdr:colOff>438150</xdr:colOff>
      <xdr:row>9</xdr:row>
      <xdr:rowOff>361950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09600"/>
          <a:ext cx="7048500" cy="2505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36576" bIns="0"/>
        <a:p>
          <a:pPr algn="ju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我國因地處亞熱帶，全年雨量分配不均，颱風及豪雨帶來驟急雨勢不利排水，易造成洪災損失，為使區域排水設施更加完善，各縣市政府及各河川局積極辦理各項區域排水整治工程，並配合「易淹水地區水患治理計畫」及「流域綜合治理計畫」執行相關水利工程，以期有效改善地層下陷區、低漥區及都市計畫等地區之淹水及排水問題，進而保護民眾居家安全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近十年來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(9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~10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年度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區域排水整治工程施作完工之排水路總計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1,2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公尺，其中以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163,413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公尺最多，佔總數之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13.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154,616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公尺次之，佔總數之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97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150,755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公尺第三，佔總數之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　　若按縣市別區分，以臺南市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18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231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公尺最多，佔總數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％，嘉義縣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17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488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公尺次之，佔總數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14.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％，屏東縣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26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44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公尺第三，佔總數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22</a:t>
          </a:r>
          <a:r>
            <a:rPr lang="en-US" cap="none" sz="14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％。</a:t>
          </a:r>
        </a:p>
      </xdr:txBody>
    </xdr:sp>
    <xdr:clientData/>
  </xdr:twoCellAnchor>
  <xdr:twoCellAnchor>
    <xdr:from>
      <xdr:col>14</xdr:col>
      <xdr:colOff>0</xdr:colOff>
      <xdr:row>38</xdr:row>
      <xdr:rowOff>0</xdr:rowOff>
    </xdr:from>
    <xdr:to>
      <xdr:col>14</xdr:col>
      <xdr:colOff>0</xdr:colOff>
      <xdr:row>38</xdr:row>
      <xdr:rowOff>0</xdr:rowOff>
    </xdr:to>
    <xdr:graphicFrame>
      <xdr:nvGraphicFramePr>
        <xdr:cNvPr id="2" name="圖表 2"/>
        <xdr:cNvGraphicFramePr/>
      </xdr:nvGraphicFramePr>
      <xdr:xfrm>
        <a:off x="7258050" y="101536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38</xdr:row>
      <xdr:rowOff>0</xdr:rowOff>
    </xdr:from>
    <xdr:to>
      <xdr:col>13</xdr:col>
      <xdr:colOff>0</xdr:colOff>
      <xdr:row>38</xdr:row>
      <xdr:rowOff>0</xdr:rowOff>
    </xdr:to>
    <xdr:graphicFrame>
      <xdr:nvGraphicFramePr>
        <xdr:cNvPr id="3" name="圖表 3"/>
        <xdr:cNvGraphicFramePr/>
      </xdr:nvGraphicFramePr>
      <xdr:xfrm>
        <a:off x="247650" y="10153650"/>
        <a:ext cx="64770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</xdr:colOff>
      <xdr:row>40</xdr:row>
      <xdr:rowOff>66675</xdr:rowOff>
    </xdr:from>
    <xdr:to>
      <xdr:col>13</xdr:col>
      <xdr:colOff>161925</xdr:colOff>
      <xdr:row>55</xdr:row>
      <xdr:rowOff>114300</xdr:rowOff>
    </xdr:to>
    <xdr:graphicFrame>
      <xdr:nvGraphicFramePr>
        <xdr:cNvPr id="4" name="圖表 4"/>
        <xdr:cNvGraphicFramePr/>
      </xdr:nvGraphicFramePr>
      <xdr:xfrm>
        <a:off x="247650" y="10658475"/>
        <a:ext cx="663892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285750</xdr:colOff>
      <xdr:row>55</xdr:row>
      <xdr:rowOff>38100</xdr:rowOff>
    </xdr:from>
    <xdr:to>
      <xdr:col>13</xdr:col>
      <xdr:colOff>85725</xdr:colOff>
      <xdr:row>88</xdr:row>
      <xdr:rowOff>104775</xdr:rowOff>
    </xdr:to>
    <xdr:graphicFrame>
      <xdr:nvGraphicFramePr>
        <xdr:cNvPr id="5" name="圖表 5"/>
        <xdr:cNvGraphicFramePr/>
      </xdr:nvGraphicFramePr>
      <xdr:xfrm>
        <a:off x="457200" y="13468350"/>
        <a:ext cx="6353175" cy="6981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72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6.5"/>
  <cols>
    <col min="1" max="1" width="2.25390625" style="5" customWidth="1"/>
    <col min="2" max="2" width="8.25390625" style="5" customWidth="1"/>
    <col min="3" max="3" width="6.125" style="5" customWidth="1"/>
    <col min="4" max="4" width="8.625" style="5" customWidth="1"/>
    <col min="5" max="14" width="7.00390625" style="5" customWidth="1"/>
    <col min="15" max="15" width="10.75390625" style="5" customWidth="1"/>
    <col min="16" max="16384" width="9.00390625" style="5" customWidth="1"/>
  </cols>
  <sheetData>
    <row r="1" spans="2:14" s="1" customFormat="1" ht="25.5" customHeight="1">
      <c r="B1" s="41" t="s">
        <v>0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2:14" s="2" customFormat="1" ht="16.5" customHeight="1">
      <c r="B2" s="39" t="s">
        <v>33</v>
      </c>
      <c r="M2" s="4"/>
      <c r="N2" s="40" t="s">
        <v>36</v>
      </c>
    </row>
    <row r="3" spans="2:12" s="2" customFormat="1" ht="9.75" customHeight="1">
      <c r="B3" s="3"/>
      <c r="K3" s="4"/>
      <c r="L3" s="4"/>
    </row>
    <row r="4" spans="2:10" s="2" customFormat="1" ht="28.5" customHeight="1">
      <c r="B4" s="3"/>
      <c r="F4" s="4"/>
      <c r="G4" s="4"/>
      <c r="H4" s="4"/>
      <c r="I4" s="4"/>
      <c r="J4" s="4"/>
    </row>
    <row r="5" spans="2:10" s="2" customFormat="1" ht="28.5" customHeight="1">
      <c r="B5" s="3"/>
      <c r="F5" s="4"/>
      <c r="G5" s="4"/>
      <c r="H5" s="4"/>
      <c r="I5" s="4"/>
      <c r="J5" s="4"/>
    </row>
    <row r="6" spans="2:10" s="2" customFormat="1" ht="28.5" customHeight="1">
      <c r="B6" s="3"/>
      <c r="F6" s="4"/>
      <c r="G6" s="4"/>
      <c r="H6" s="4"/>
      <c r="I6" s="4"/>
      <c r="J6" s="4"/>
    </row>
    <row r="7" spans="2:10" s="2" customFormat="1" ht="28.5" customHeight="1">
      <c r="B7" s="3"/>
      <c r="F7" s="4"/>
      <c r="G7" s="4"/>
      <c r="H7" s="4"/>
      <c r="I7" s="4"/>
      <c r="J7" s="4"/>
    </row>
    <row r="8" spans="2:10" s="2" customFormat="1" ht="25.5" customHeight="1">
      <c r="B8" s="3"/>
      <c r="F8" s="4"/>
      <c r="G8" s="4"/>
      <c r="H8" s="4"/>
      <c r="I8" s="4"/>
      <c r="J8" s="4"/>
    </row>
    <row r="9" spans="2:10" s="2" customFormat="1" ht="25.5" customHeight="1">
      <c r="B9" s="3"/>
      <c r="F9" s="4"/>
      <c r="G9" s="4"/>
      <c r="H9" s="4"/>
      <c r="I9" s="4"/>
      <c r="J9" s="4"/>
    </row>
    <row r="10" spans="2:10" s="2" customFormat="1" ht="33" customHeight="1">
      <c r="B10" s="3"/>
      <c r="F10" s="4"/>
      <c r="G10" s="4"/>
      <c r="H10" s="4"/>
      <c r="I10" s="4"/>
      <c r="J10" s="4"/>
    </row>
    <row r="11" spans="2:14" ht="18.75" customHeight="1">
      <c r="B11" s="43" t="s">
        <v>34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</row>
    <row r="12" spans="2:14" ht="18" customHeight="1">
      <c r="B12" s="6"/>
      <c r="C12" s="6"/>
      <c r="D12" s="6"/>
      <c r="E12" s="6"/>
      <c r="F12" s="6"/>
      <c r="G12" s="6"/>
      <c r="H12" s="6"/>
      <c r="I12" s="6"/>
      <c r="J12" s="6"/>
      <c r="M12" s="44" t="s">
        <v>1</v>
      </c>
      <c r="N12" s="45"/>
    </row>
    <row r="13" spans="2:14" s="7" customFormat="1" ht="18" customHeight="1">
      <c r="B13" s="46" t="s">
        <v>3</v>
      </c>
      <c r="C13" s="50" t="s">
        <v>28</v>
      </c>
      <c r="D13" s="48" t="s">
        <v>5</v>
      </c>
      <c r="E13" s="51">
        <v>95</v>
      </c>
      <c r="F13" s="51">
        <v>96</v>
      </c>
      <c r="G13" s="51">
        <v>97</v>
      </c>
      <c r="H13" s="51">
        <v>98</v>
      </c>
      <c r="I13" s="51">
        <v>99</v>
      </c>
      <c r="J13" s="51">
        <v>100</v>
      </c>
      <c r="K13" s="51">
        <v>101</v>
      </c>
      <c r="L13" s="51">
        <v>102</v>
      </c>
      <c r="M13" s="51" t="s">
        <v>30</v>
      </c>
      <c r="N13" s="51" t="s">
        <v>31</v>
      </c>
    </row>
    <row r="14" spans="2:14" s="7" customFormat="1" ht="18" customHeight="1">
      <c r="B14" s="47"/>
      <c r="C14" s="49"/>
      <c r="D14" s="49"/>
      <c r="E14" s="52"/>
      <c r="F14" s="52"/>
      <c r="G14" s="52"/>
      <c r="H14" s="52"/>
      <c r="I14" s="52"/>
      <c r="J14" s="52"/>
      <c r="K14" s="52"/>
      <c r="L14" s="52"/>
      <c r="M14" s="52"/>
      <c r="N14" s="52"/>
    </row>
    <row r="15" spans="2:26" s="7" customFormat="1" ht="28.5" customHeight="1">
      <c r="B15" s="16" t="s">
        <v>27</v>
      </c>
      <c r="C15" s="18">
        <v>100</v>
      </c>
      <c r="D15" s="29">
        <v>0</v>
      </c>
      <c r="E15" s="28">
        <f aca="true" t="shared" si="0" ref="E15:N15">E16/$D$16*100</f>
        <v>1.0105776988538462</v>
      </c>
      <c r="F15" s="28">
        <f t="shared" si="0"/>
        <v>9.43300452866601</v>
      </c>
      <c r="G15" s="37">
        <f t="shared" si="0"/>
        <v>12.224154777398024</v>
      </c>
      <c r="H15" s="28">
        <f t="shared" si="0"/>
        <v>12.117202038507852</v>
      </c>
      <c r="I15" s="28">
        <f t="shared" si="0"/>
        <v>11.90345873318981</v>
      </c>
      <c r="J15" s="37">
        <f t="shared" si="0"/>
        <v>13.25054429132661</v>
      </c>
      <c r="K15" s="37">
        <f t="shared" si="0"/>
        <v>12.537228715877902</v>
      </c>
      <c r="L15" s="28">
        <f t="shared" si="0"/>
        <v>11.80299289279184</v>
      </c>
      <c r="M15" s="22">
        <f t="shared" si="0"/>
        <v>7.903637122898346</v>
      </c>
      <c r="N15" s="28">
        <f t="shared" si="0"/>
        <v>7.81719920048976</v>
      </c>
      <c r="Q15" s="38"/>
      <c r="R15" s="38"/>
      <c r="S15" s="38"/>
      <c r="T15" s="38"/>
      <c r="U15" s="38"/>
      <c r="V15" s="38"/>
      <c r="W15" s="38"/>
      <c r="X15" s="38"/>
      <c r="Y15" s="38"/>
      <c r="Z15" s="38"/>
    </row>
    <row r="16" spans="2:15" s="8" customFormat="1" ht="19.5" customHeight="1">
      <c r="B16" s="15" t="s">
        <v>4</v>
      </c>
      <c r="C16" s="34">
        <v>0</v>
      </c>
      <c r="D16" s="19">
        <f aca="true" t="shared" si="1" ref="D16:N16">SUM(D17:D38)</f>
        <v>1233255</v>
      </c>
      <c r="E16" s="20">
        <f t="shared" si="1"/>
        <v>12463</v>
      </c>
      <c r="F16" s="20">
        <f t="shared" si="1"/>
        <v>116333</v>
      </c>
      <c r="G16" s="32">
        <f t="shared" si="1"/>
        <v>150755</v>
      </c>
      <c r="H16" s="20">
        <f t="shared" si="1"/>
        <v>149436</v>
      </c>
      <c r="I16" s="20">
        <f t="shared" si="1"/>
        <v>146800</v>
      </c>
      <c r="J16" s="32">
        <f t="shared" si="1"/>
        <v>163413</v>
      </c>
      <c r="K16" s="32">
        <f t="shared" si="1"/>
        <v>154616</v>
      </c>
      <c r="L16" s="20">
        <f t="shared" si="1"/>
        <v>145561</v>
      </c>
      <c r="M16" s="20">
        <f t="shared" si="1"/>
        <v>97472</v>
      </c>
      <c r="N16" s="20">
        <f t="shared" si="1"/>
        <v>96406</v>
      </c>
      <c r="O16" s="9"/>
    </row>
    <row r="17" spans="2:15" ht="19.5" customHeight="1">
      <c r="B17" s="15" t="s">
        <v>6</v>
      </c>
      <c r="C17" s="22">
        <f aca="true" t="shared" si="2" ref="C17:C38">D17/$D$16*100</f>
        <v>3.064005416560241</v>
      </c>
      <c r="D17" s="21">
        <f aca="true" t="shared" si="3" ref="D17:D38">SUM(E17:N17)</f>
        <v>37787</v>
      </c>
      <c r="E17" s="23">
        <v>1880</v>
      </c>
      <c r="F17" s="23">
        <v>13252</v>
      </c>
      <c r="G17" s="23">
        <v>4104</v>
      </c>
      <c r="H17" s="23">
        <v>4023</v>
      </c>
      <c r="I17" s="23">
        <v>5206</v>
      </c>
      <c r="J17" s="23">
        <v>158</v>
      </c>
      <c r="K17" s="23">
        <v>5436</v>
      </c>
      <c r="L17" s="24">
        <v>1059</v>
      </c>
      <c r="M17" s="24">
        <v>500</v>
      </c>
      <c r="N17" s="24">
        <v>2169</v>
      </c>
      <c r="O17" s="10"/>
    </row>
    <row r="18" spans="2:15" ht="19.5" customHeight="1">
      <c r="B18" s="15" t="s">
        <v>7</v>
      </c>
      <c r="C18" s="35">
        <f t="shared" si="2"/>
        <v>0</v>
      </c>
      <c r="D18" s="36">
        <f t="shared" si="3"/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4">
        <v>0</v>
      </c>
      <c r="M18" s="24">
        <v>0</v>
      </c>
      <c r="N18" s="24">
        <v>0</v>
      </c>
      <c r="O18" s="10"/>
    </row>
    <row r="19" spans="2:15" ht="19.5" customHeight="1">
      <c r="B19" s="15" t="s">
        <v>32</v>
      </c>
      <c r="C19" s="22">
        <f>D19/$D$16*100</f>
        <v>2.9044277136520833</v>
      </c>
      <c r="D19" s="21">
        <f>SUM(E19:N19)</f>
        <v>35819</v>
      </c>
      <c r="E19" s="23">
        <v>0</v>
      </c>
      <c r="F19" s="23">
        <v>1187</v>
      </c>
      <c r="G19" s="23">
        <v>5615</v>
      </c>
      <c r="H19" s="23">
        <v>2640</v>
      </c>
      <c r="I19" s="23">
        <v>7006</v>
      </c>
      <c r="J19" s="23">
        <v>5285</v>
      </c>
      <c r="K19" s="23">
        <v>390</v>
      </c>
      <c r="L19" s="24">
        <v>2725</v>
      </c>
      <c r="M19" s="24">
        <v>960</v>
      </c>
      <c r="N19" s="24">
        <v>10011</v>
      </c>
      <c r="O19" s="10"/>
    </row>
    <row r="20" spans="2:15" ht="19.5" customHeight="1">
      <c r="B20" s="15" t="s">
        <v>8</v>
      </c>
      <c r="C20" s="22">
        <f t="shared" si="2"/>
        <v>5.702875723187824</v>
      </c>
      <c r="D20" s="21">
        <f t="shared" si="3"/>
        <v>70331</v>
      </c>
      <c r="E20" s="24">
        <v>130</v>
      </c>
      <c r="F20" s="24">
        <v>9312</v>
      </c>
      <c r="G20" s="24">
        <v>10028</v>
      </c>
      <c r="H20" s="24">
        <v>4865</v>
      </c>
      <c r="I20" s="24">
        <v>11370</v>
      </c>
      <c r="J20" s="24">
        <v>10447</v>
      </c>
      <c r="K20" s="24">
        <v>2808</v>
      </c>
      <c r="L20" s="24">
        <v>12931</v>
      </c>
      <c r="M20" s="24">
        <v>2465</v>
      </c>
      <c r="N20" s="24">
        <v>5975</v>
      </c>
      <c r="O20" s="10"/>
    </row>
    <row r="21" spans="2:15" ht="19.5" customHeight="1">
      <c r="B21" s="15" t="s">
        <v>9</v>
      </c>
      <c r="C21" s="26">
        <f t="shared" si="2"/>
        <v>17.695529310645405</v>
      </c>
      <c r="D21" s="33">
        <f t="shared" si="3"/>
        <v>218231</v>
      </c>
      <c r="E21" s="24">
        <v>2635</v>
      </c>
      <c r="F21" s="24">
        <v>35648</v>
      </c>
      <c r="G21" s="24">
        <v>30918</v>
      </c>
      <c r="H21" s="24">
        <v>20974</v>
      </c>
      <c r="I21" s="24">
        <v>14055</v>
      </c>
      <c r="J21" s="24">
        <v>28791</v>
      </c>
      <c r="K21" s="24">
        <v>15242</v>
      </c>
      <c r="L21" s="24">
        <v>28358</v>
      </c>
      <c r="M21" s="24">
        <v>32306</v>
      </c>
      <c r="N21" s="24">
        <v>9304</v>
      </c>
      <c r="O21" s="10"/>
    </row>
    <row r="22" spans="2:15" ht="19.5" customHeight="1">
      <c r="B22" s="15" t="s">
        <v>10</v>
      </c>
      <c r="C22" s="22">
        <f t="shared" si="2"/>
        <v>7.0810173078560394</v>
      </c>
      <c r="D22" s="21">
        <f t="shared" si="3"/>
        <v>87327</v>
      </c>
      <c r="E22" s="24">
        <v>2562</v>
      </c>
      <c r="F22" s="24">
        <v>1891</v>
      </c>
      <c r="G22" s="24">
        <v>5968</v>
      </c>
      <c r="H22" s="24">
        <v>10080</v>
      </c>
      <c r="I22" s="24">
        <v>13353</v>
      </c>
      <c r="J22" s="24">
        <v>11025</v>
      </c>
      <c r="K22" s="24">
        <v>10091</v>
      </c>
      <c r="L22" s="24">
        <v>12547</v>
      </c>
      <c r="M22" s="24">
        <v>9379</v>
      </c>
      <c r="N22" s="24">
        <v>10431</v>
      </c>
      <c r="O22" s="10"/>
    </row>
    <row r="23" spans="2:15" ht="19.5" customHeight="1">
      <c r="B23" s="15" t="s">
        <v>11</v>
      </c>
      <c r="C23" s="22">
        <f t="shared" si="2"/>
        <v>2.9505657791778668</v>
      </c>
      <c r="D23" s="21">
        <f t="shared" si="3"/>
        <v>36388</v>
      </c>
      <c r="E23" s="23">
        <v>0</v>
      </c>
      <c r="F23" s="23">
        <v>690</v>
      </c>
      <c r="G23" s="23">
        <v>1400</v>
      </c>
      <c r="H23" s="23">
        <v>1840</v>
      </c>
      <c r="I23" s="23">
        <v>534</v>
      </c>
      <c r="J23" s="23">
        <v>3782</v>
      </c>
      <c r="K23" s="23">
        <v>6115</v>
      </c>
      <c r="L23" s="24">
        <v>5385</v>
      </c>
      <c r="M23" s="24">
        <v>6489</v>
      </c>
      <c r="N23" s="24">
        <v>10153</v>
      </c>
      <c r="O23" s="10"/>
    </row>
    <row r="24" spans="2:15" ht="19.5" customHeight="1">
      <c r="B24" s="15" t="s">
        <v>12</v>
      </c>
      <c r="C24" s="22">
        <f t="shared" si="2"/>
        <v>4.240647716814446</v>
      </c>
      <c r="D24" s="25">
        <f t="shared" si="3"/>
        <v>52298</v>
      </c>
      <c r="E24" s="23">
        <v>0</v>
      </c>
      <c r="F24" s="23">
        <v>1869</v>
      </c>
      <c r="G24" s="23">
        <v>1544</v>
      </c>
      <c r="H24" s="23">
        <v>25</v>
      </c>
      <c r="I24" s="23">
        <v>3713</v>
      </c>
      <c r="J24" s="23">
        <v>1693</v>
      </c>
      <c r="K24" s="23">
        <v>39238</v>
      </c>
      <c r="L24" s="24">
        <v>1585</v>
      </c>
      <c r="M24" s="24">
        <v>1923</v>
      </c>
      <c r="N24" s="24">
        <v>708</v>
      </c>
      <c r="O24" s="10"/>
    </row>
    <row r="25" spans="2:15" ht="19.5" customHeight="1">
      <c r="B25" s="15" t="s">
        <v>13</v>
      </c>
      <c r="C25" s="22">
        <f t="shared" si="2"/>
        <v>3.1510109425868937</v>
      </c>
      <c r="D25" s="25">
        <f t="shared" si="3"/>
        <v>38860</v>
      </c>
      <c r="E25" s="23">
        <v>0</v>
      </c>
      <c r="F25" s="23">
        <v>13022</v>
      </c>
      <c r="G25" s="23">
        <v>9827</v>
      </c>
      <c r="H25" s="23">
        <v>1805</v>
      </c>
      <c r="I25" s="23">
        <v>1989</v>
      </c>
      <c r="J25" s="23">
        <v>6149</v>
      </c>
      <c r="K25" s="23">
        <v>2577</v>
      </c>
      <c r="L25" s="24">
        <v>3455</v>
      </c>
      <c r="M25" s="24">
        <v>0</v>
      </c>
      <c r="N25" s="24">
        <v>36</v>
      </c>
      <c r="O25" s="10"/>
    </row>
    <row r="26" spans="2:15" ht="19.5" customHeight="1">
      <c r="B26" s="15" t="s">
        <v>14</v>
      </c>
      <c r="C26" s="31">
        <f t="shared" si="2"/>
        <v>9.883681801411711</v>
      </c>
      <c r="D26" s="21">
        <f t="shared" si="3"/>
        <v>121891</v>
      </c>
      <c r="E26" s="23">
        <v>0</v>
      </c>
      <c r="F26" s="23">
        <v>22621</v>
      </c>
      <c r="G26" s="23">
        <v>11271</v>
      </c>
      <c r="H26" s="23">
        <v>7527</v>
      </c>
      <c r="I26" s="23">
        <v>13898</v>
      </c>
      <c r="J26" s="23">
        <v>22079</v>
      </c>
      <c r="K26" s="23">
        <v>11859</v>
      </c>
      <c r="L26" s="24">
        <v>13010</v>
      </c>
      <c r="M26" s="24">
        <v>12555</v>
      </c>
      <c r="N26" s="24">
        <v>7071</v>
      </c>
      <c r="O26" s="10"/>
    </row>
    <row r="27" spans="2:15" ht="19.5" customHeight="1">
      <c r="B27" s="15" t="s">
        <v>15</v>
      </c>
      <c r="C27" s="22">
        <f t="shared" si="2"/>
        <v>1.683917762344365</v>
      </c>
      <c r="D27" s="21">
        <f t="shared" si="3"/>
        <v>20767</v>
      </c>
      <c r="E27" s="23">
        <v>140</v>
      </c>
      <c r="F27" s="23">
        <v>1516</v>
      </c>
      <c r="G27" s="23">
        <v>3121</v>
      </c>
      <c r="H27" s="23">
        <v>1958</v>
      </c>
      <c r="I27" s="23">
        <v>5763</v>
      </c>
      <c r="J27" s="23">
        <v>2582</v>
      </c>
      <c r="K27" s="23">
        <v>2629</v>
      </c>
      <c r="L27" s="24">
        <v>1832</v>
      </c>
      <c r="M27" s="24">
        <v>1226</v>
      </c>
      <c r="N27" s="24">
        <v>0</v>
      </c>
      <c r="O27" s="10"/>
    </row>
    <row r="28" spans="2:15" ht="19.5" customHeight="1">
      <c r="B28" s="15" t="s">
        <v>16</v>
      </c>
      <c r="C28" s="22">
        <f t="shared" si="2"/>
        <v>8.206088765097244</v>
      </c>
      <c r="D28" s="21">
        <f t="shared" si="3"/>
        <v>101202</v>
      </c>
      <c r="E28" s="23">
        <v>0</v>
      </c>
      <c r="F28" s="23">
        <v>1928</v>
      </c>
      <c r="G28" s="23">
        <v>13356</v>
      </c>
      <c r="H28" s="23">
        <v>29356</v>
      </c>
      <c r="I28" s="23">
        <v>25308</v>
      </c>
      <c r="J28" s="23">
        <v>7144</v>
      </c>
      <c r="K28" s="23">
        <v>3799</v>
      </c>
      <c r="L28" s="24">
        <v>11685</v>
      </c>
      <c r="M28" s="24">
        <v>416</v>
      </c>
      <c r="N28" s="24">
        <v>8210</v>
      </c>
      <c r="O28" s="10"/>
    </row>
    <row r="29" spans="2:15" ht="19.5" customHeight="1">
      <c r="B29" s="15" t="s">
        <v>17</v>
      </c>
      <c r="C29" s="26">
        <f t="shared" si="2"/>
        <v>14.14857430134076</v>
      </c>
      <c r="D29" s="33">
        <f t="shared" si="3"/>
        <v>174488</v>
      </c>
      <c r="E29" s="23">
        <v>1368</v>
      </c>
      <c r="F29" s="23">
        <v>6986</v>
      </c>
      <c r="G29" s="23">
        <v>21282</v>
      </c>
      <c r="H29" s="23">
        <v>36483</v>
      </c>
      <c r="I29" s="23">
        <v>22187</v>
      </c>
      <c r="J29" s="23">
        <v>29203</v>
      </c>
      <c r="K29" s="23">
        <v>16715</v>
      </c>
      <c r="L29" s="24">
        <v>15129</v>
      </c>
      <c r="M29" s="24">
        <v>4504</v>
      </c>
      <c r="N29" s="24">
        <v>20631</v>
      </c>
      <c r="O29" s="10"/>
    </row>
    <row r="30" spans="2:15" ht="19.5" customHeight="1">
      <c r="B30" s="15" t="s">
        <v>18</v>
      </c>
      <c r="C30" s="26">
        <f t="shared" si="2"/>
        <v>10.220432919388124</v>
      </c>
      <c r="D30" s="33">
        <f t="shared" si="3"/>
        <v>126044</v>
      </c>
      <c r="E30" s="23">
        <v>0</v>
      </c>
      <c r="F30" s="23">
        <v>2854</v>
      </c>
      <c r="G30" s="23">
        <v>18572</v>
      </c>
      <c r="H30" s="23">
        <v>10899</v>
      </c>
      <c r="I30" s="23">
        <v>11747</v>
      </c>
      <c r="J30" s="23">
        <v>19736</v>
      </c>
      <c r="K30" s="23">
        <v>22850</v>
      </c>
      <c r="L30" s="23">
        <v>22367</v>
      </c>
      <c r="M30" s="23">
        <v>15524</v>
      </c>
      <c r="N30" s="23">
        <v>1495</v>
      </c>
      <c r="O30" s="10"/>
    </row>
    <row r="31" spans="2:15" ht="19.5" customHeight="1">
      <c r="B31" s="15" t="s">
        <v>19</v>
      </c>
      <c r="C31" s="22">
        <f t="shared" si="2"/>
        <v>0.13865745527080775</v>
      </c>
      <c r="D31" s="21">
        <f t="shared" si="3"/>
        <v>1710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415</v>
      </c>
      <c r="K31" s="23">
        <v>292</v>
      </c>
      <c r="L31" s="24">
        <v>382</v>
      </c>
      <c r="M31" s="24">
        <v>472</v>
      </c>
      <c r="N31" s="24">
        <v>149</v>
      </c>
      <c r="O31" s="10"/>
    </row>
    <row r="32" spans="2:15" ht="19.5" customHeight="1">
      <c r="B32" s="15" t="s">
        <v>20</v>
      </c>
      <c r="C32" s="22">
        <f t="shared" si="2"/>
        <v>5.28463294290313</v>
      </c>
      <c r="D32" s="21">
        <f t="shared" si="3"/>
        <v>65173</v>
      </c>
      <c r="E32" s="23">
        <v>2878</v>
      </c>
      <c r="F32" s="23">
        <v>3177</v>
      </c>
      <c r="G32" s="23">
        <v>7617</v>
      </c>
      <c r="H32" s="23">
        <v>9745</v>
      </c>
      <c r="I32" s="23">
        <v>7537</v>
      </c>
      <c r="J32" s="23">
        <v>8378</v>
      </c>
      <c r="K32" s="23">
        <v>9220</v>
      </c>
      <c r="L32" s="24">
        <v>5343</v>
      </c>
      <c r="M32" s="24">
        <v>5740</v>
      </c>
      <c r="N32" s="24">
        <v>5538</v>
      </c>
      <c r="O32" s="10"/>
    </row>
    <row r="33" spans="2:15" ht="19.5" customHeight="1">
      <c r="B33" s="15" t="s">
        <v>21</v>
      </c>
      <c r="C33" s="22">
        <f t="shared" si="2"/>
        <v>1.1153411095029009</v>
      </c>
      <c r="D33" s="21">
        <f t="shared" si="3"/>
        <v>13755</v>
      </c>
      <c r="E33" s="23">
        <v>239</v>
      </c>
      <c r="F33" s="23">
        <v>0</v>
      </c>
      <c r="G33" s="23">
        <v>0</v>
      </c>
      <c r="H33" s="23">
        <v>2250</v>
      </c>
      <c r="I33" s="23">
        <v>2875</v>
      </c>
      <c r="J33" s="23">
        <v>3209</v>
      </c>
      <c r="K33" s="23">
        <v>2217</v>
      </c>
      <c r="L33" s="24">
        <v>1658</v>
      </c>
      <c r="M33" s="24">
        <v>1100</v>
      </c>
      <c r="N33" s="24">
        <v>207</v>
      </c>
      <c r="O33" s="10"/>
    </row>
    <row r="34" spans="2:15" ht="19.5" customHeight="1">
      <c r="B34" s="15" t="s">
        <v>22</v>
      </c>
      <c r="C34" s="22">
        <f t="shared" si="2"/>
        <v>0.15957770290815768</v>
      </c>
      <c r="D34" s="21">
        <f t="shared" si="3"/>
        <v>1968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1934</v>
      </c>
      <c r="K34" s="23">
        <v>0</v>
      </c>
      <c r="L34" s="24">
        <v>0</v>
      </c>
      <c r="M34" s="24">
        <v>0</v>
      </c>
      <c r="N34" s="24">
        <v>34</v>
      </c>
      <c r="O34" s="10"/>
    </row>
    <row r="35" spans="2:15" s="11" customFormat="1" ht="19.5" customHeight="1">
      <c r="B35" s="15" t="s">
        <v>23</v>
      </c>
      <c r="C35" s="22">
        <f t="shared" si="2"/>
        <v>0.7620484003713749</v>
      </c>
      <c r="D35" s="21">
        <f t="shared" si="3"/>
        <v>9398</v>
      </c>
      <c r="E35" s="23">
        <v>0</v>
      </c>
      <c r="F35" s="23">
        <v>380</v>
      </c>
      <c r="G35" s="23">
        <v>4130</v>
      </c>
      <c r="H35" s="23">
        <v>354</v>
      </c>
      <c r="I35" s="23">
        <v>0</v>
      </c>
      <c r="J35" s="23">
        <v>670</v>
      </c>
      <c r="K35" s="23">
        <v>1586</v>
      </c>
      <c r="L35" s="24">
        <v>936</v>
      </c>
      <c r="M35" s="24">
        <v>775</v>
      </c>
      <c r="N35" s="24">
        <v>567</v>
      </c>
      <c r="O35" s="10"/>
    </row>
    <row r="36" spans="2:15" ht="19.5" customHeight="1">
      <c r="B36" s="15" t="s">
        <v>24</v>
      </c>
      <c r="C36" s="22">
        <f t="shared" si="2"/>
        <v>0.5866588823884761</v>
      </c>
      <c r="D36" s="21">
        <f t="shared" si="3"/>
        <v>7235</v>
      </c>
      <c r="E36" s="23">
        <v>144</v>
      </c>
      <c r="F36" s="23">
        <v>0</v>
      </c>
      <c r="G36" s="23">
        <v>93</v>
      </c>
      <c r="H36" s="23">
        <v>1650</v>
      </c>
      <c r="I36" s="23">
        <v>259</v>
      </c>
      <c r="J36" s="23">
        <v>72</v>
      </c>
      <c r="K36" s="23">
        <v>175</v>
      </c>
      <c r="L36" s="23">
        <v>3445</v>
      </c>
      <c r="M36" s="23">
        <v>560</v>
      </c>
      <c r="N36" s="23">
        <v>837</v>
      </c>
      <c r="O36" s="10"/>
    </row>
    <row r="37" spans="2:15" ht="19.5" customHeight="1">
      <c r="B37" s="15" t="s">
        <v>25</v>
      </c>
      <c r="C37" s="22">
        <f t="shared" si="2"/>
        <v>1.0203080465921484</v>
      </c>
      <c r="D37" s="21">
        <f t="shared" si="3"/>
        <v>12583</v>
      </c>
      <c r="E37" s="23">
        <v>487</v>
      </c>
      <c r="F37" s="23">
        <v>0</v>
      </c>
      <c r="G37" s="23">
        <v>1909</v>
      </c>
      <c r="H37" s="23">
        <v>2962</v>
      </c>
      <c r="I37" s="23">
        <v>0</v>
      </c>
      <c r="J37" s="23">
        <v>661</v>
      </c>
      <c r="K37" s="23">
        <v>1377</v>
      </c>
      <c r="L37" s="24">
        <v>1729</v>
      </c>
      <c r="M37" s="23">
        <v>578</v>
      </c>
      <c r="N37" s="23">
        <v>2880</v>
      </c>
      <c r="O37" s="10"/>
    </row>
    <row r="38" spans="2:15" ht="19.5" customHeight="1">
      <c r="B38" s="15" t="s">
        <v>26</v>
      </c>
      <c r="C38" s="35">
        <f t="shared" si="2"/>
        <v>0</v>
      </c>
      <c r="D38" s="27">
        <f t="shared" si="3"/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4">
        <v>0</v>
      </c>
      <c r="M38" s="23">
        <v>0</v>
      </c>
      <c r="N38" s="23">
        <v>0</v>
      </c>
      <c r="O38" s="10"/>
    </row>
    <row r="39" spans="2:14" ht="17.25" customHeight="1">
      <c r="B39" s="12" t="s">
        <v>2</v>
      </c>
      <c r="C39" s="12"/>
      <c r="D39" s="12"/>
      <c r="E39"/>
      <c r="K39" s="12"/>
      <c r="L39" s="12"/>
      <c r="N39" s="17" t="s">
        <v>29</v>
      </c>
    </row>
    <row r="40" spans="2:14" ht="17.25" customHeight="1">
      <c r="B40" s="30" t="s">
        <v>35</v>
      </c>
      <c r="C40" s="12"/>
      <c r="D40" s="12"/>
      <c r="E40"/>
      <c r="K40" s="12"/>
      <c r="L40" s="12"/>
      <c r="N40" s="17"/>
    </row>
    <row r="41" spans="2:14" ht="13.5" customHeight="1">
      <c r="B41" s="13"/>
      <c r="C41" s="14"/>
      <c r="D41" s="14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13.5" customHeight="1">
      <c r="B42" s="13"/>
      <c r="C42" s="14"/>
      <c r="D42" s="14"/>
      <c r="E42" s="13"/>
      <c r="F42" s="13"/>
      <c r="G42" s="13"/>
      <c r="H42" s="13"/>
      <c r="I42" s="13"/>
      <c r="J42" s="13"/>
      <c r="K42" s="13"/>
      <c r="L42" s="13"/>
      <c r="M42" s="13"/>
      <c r="N42" s="13"/>
    </row>
    <row r="43" spans="2:14" ht="13.5" customHeight="1">
      <c r="B43" s="13"/>
      <c r="C43" s="14"/>
      <c r="D43" s="14"/>
      <c r="E43" s="13"/>
      <c r="F43" s="13"/>
      <c r="G43" s="13"/>
      <c r="H43" s="13"/>
      <c r="I43" s="13"/>
      <c r="J43" s="13"/>
      <c r="K43" s="13"/>
      <c r="L43" s="13"/>
      <c r="M43" s="13"/>
      <c r="N43" s="13"/>
    </row>
    <row r="44" spans="2:14" ht="13.5" customHeight="1">
      <c r="B44" s="13"/>
      <c r="C44" s="14"/>
      <c r="D44" s="14"/>
      <c r="E44" s="13"/>
      <c r="F44" s="13"/>
      <c r="G44" s="13"/>
      <c r="H44" s="13"/>
      <c r="I44" s="13"/>
      <c r="J44" s="13"/>
      <c r="K44" s="13"/>
      <c r="L44" s="13"/>
      <c r="M44" s="13"/>
      <c r="N44" s="13"/>
    </row>
    <row r="45" spans="2:14" ht="13.5" customHeight="1">
      <c r="B45" s="13"/>
      <c r="C45" s="14"/>
      <c r="D45" s="14"/>
      <c r="E45" s="13"/>
      <c r="F45" s="13"/>
      <c r="G45" s="13"/>
      <c r="H45" s="13"/>
      <c r="I45" s="13"/>
      <c r="J45" s="13"/>
      <c r="K45" s="13"/>
      <c r="L45" s="13"/>
      <c r="M45" s="13"/>
      <c r="N45" s="13"/>
    </row>
    <row r="46" spans="2:14" ht="13.5" customHeight="1">
      <c r="B46" s="13"/>
      <c r="C46" s="14"/>
      <c r="D46" s="14"/>
      <c r="E46" s="13"/>
      <c r="F46" s="13"/>
      <c r="G46" s="13"/>
      <c r="H46" s="13"/>
      <c r="I46" s="13"/>
      <c r="J46" s="13"/>
      <c r="K46" s="13"/>
      <c r="L46" s="13"/>
      <c r="M46" s="13"/>
      <c r="N46" s="13"/>
    </row>
    <row r="47" spans="2:14" ht="13.5" customHeight="1">
      <c r="B47" s="13"/>
      <c r="C47" s="14"/>
      <c r="D47" s="14"/>
      <c r="E47" s="13"/>
      <c r="F47" s="13"/>
      <c r="G47" s="13"/>
      <c r="H47" s="13"/>
      <c r="I47" s="13"/>
      <c r="J47" s="13"/>
      <c r="K47" s="13"/>
      <c r="L47" s="13"/>
      <c r="M47" s="13"/>
      <c r="N47" s="13"/>
    </row>
    <row r="48" spans="2:14" ht="13.5" customHeight="1">
      <c r="B48" s="13"/>
      <c r="C48" s="14"/>
      <c r="D48" s="14"/>
      <c r="E48" s="13"/>
      <c r="F48" s="13"/>
      <c r="G48" s="13"/>
      <c r="H48" s="13"/>
      <c r="I48" s="13"/>
      <c r="J48" s="13"/>
      <c r="K48" s="13"/>
      <c r="L48" s="13"/>
      <c r="M48" s="13"/>
      <c r="N48" s="13"/>
    </row>
    <row r="49" spans="2:14" s="10" customFormat="1" ht="16.5"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="10" customFormat="1" ht="16.5"/>
    <row r="51" s="10" customFormat="1" ht="16.5"/>
    <row r="52" s="10" customFormat="1" ht="16.5"/>
    <row r="53" s="10" customFormat="1" ht="16.5"/>
    <row r="54" s="10" customFormat="1" ht="16.5"/>
    <row r="55" s="10" customFormat="1" ht="16.5"/>
    <row r="56" s="10" customFormat="1" ht="16.5"/>
    <row r="57" s="10" customFormat="1" ht="16.5"/>
    <row r="58" s="10" customFormat="1" ht="16.5"/>
    <row r="59" s="10" customFormat="1" ht="16.5"/>
    <row r="60" s="10" customFormat="1" ht="16.5"/>
    <row r="61" s="10" customFormat="1" ht="16.5"/>
    <row r="62" s="10" customFormat="1" ht="16.5"/>
    <row r="63" s="10" customFormat="1" ht="16.5"/>
    <row r="64" s="10" customFormat="1" ht="16.5"/>
    <row r="65" s="10" customFormat="1" ht="16.5"/>
    <row r="66" s="10" customFormat="1" ht="16.5"/>
    <row r="67" s="10" customFormat="1" ht="16.5"/>
    <row r="68" s="10" customFormat="1" ht="16.5"/>
    <row r="69" s="10" customFormat="1" ht="16.5"/>
    <row r="70" spans="2:14" ht="16.5"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</row>
    <row r="71" spans="2:14" ht="16.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</row>
    <row r="72" spans="2:14" ht="16.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</row>
  </sheetData>
  <sheetProtection/>
  <mergeCells count="16">
    <mergeCell ref="N13:N14"/>
    <mergeCell ref="G13:G14"/>
    <mergeCell ref="H13:H14"/>
    <mergeCell ref="I13:I14"/>
    <mergeCell ref="J13:J14"/>
    <mergeCell ref="L13:L14"/>
    <mergeCell ref="B1:N1"/>
    <mergeCell ref="B11:N11"/>
    <mergeCell ref="M12:N12"/>
    <mergeCell ref="B13:B14"/>
    <mergeCell ref="D13:D14"/>
    <mergeCell ref="C13:C14"/>
    <mergeCell ref="E13:E14"/>
    <mergeCell ref="F13:F14"/>
    <mergeCell ref="K13:K14"/>
    <mergeCell ref="M13:M14"/>
  </mergeCells>
  <printOptions/>
  <pageMargins left="0.3937007874015748" right="0.35433070866141736" top="0.6692913385826772" bottom="0.6299212598425197" header="0.5118110236220472" footer="0.31496062992125984"/>
  <pageSetup horizontalDpi="600" verticalDpi="600" orientation="portrait" paperSize="9" scale="95" r:id="rId2"/>
  <headerFooter alignWithMargins="0">
    <oddFooter>&amp;Csta296-&amp;P</oddFooter>
  </headerFooter>
  <rowBreaks count="1" manualBreakCount="1">
    <brk id="40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張佩宜</cp:lastModifiedBy>
  <cp:lastPrinted>2017-01-06T06:42:51Z</cp:lastPrinted>
  <dcterms:created xsi:type="dcterms:W3CDTF">2014-05-05T01:18:50Z</dcterms:created>
  <dcterms:modified xsi:type="dcterms:W3CDTF">2017-01-06T06:44:22Z</dcterms:modified>
  <cp:category/>
  <cp:version/>
  <cp:contentType/>
  <cp:contentStatus/>
</cp:coreProperties>
</file>