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7490" windowHeight="10830" activeTab="0"/>
  </bookViews>
  <sheets>
    <sheet name="表" sheetId="1" r:id="rId1"/>
    <sheet name="圖" sheetId="2" state="hidden" r:id="rId2"/>
  </sheets>
  <definedNames>
    <definedName name="_xlnm.Print_Area" localSheetId="0">'表'!$A$1:$G$62</definedName>
  </definedNames>
  <calcPr fullCalcOnLoad="1"/>
</workbook>
</file>

<file path=xl/sharedStrings.xml><?xml version="1.0" encoding="utf-8"?>
<sst xmlns="http://schemas.openxmlformats.org/spreadsheetml/2006/main" count="50" uniqueCount="45">
  <si>
    <t>水庫壩堰別</t>
  </si>
  <si>
    <r>
      <t xml:space="preserve"> </t>
    </r>
    <r>
      <rPr>
        <b/>
        <sz val="11"/>
        <rFont val="標楷體"/>
        <family val="4"/>
      </rPr>
      <t>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計</t>
    </r>
  </si>
  <si>
    <t>石門水庫</t>
  </si>
  <si>
    <t>集集攔河堰</t>
  </si>
  <si>
    <t>曾文水庫</t>
  </si>
  <si>
    <t>蘭潭水庫</t>
  </si>
  <si>
    <t>虎頭埤水庫</t>
  </si>
  <si>
    <t>澄清湖水庫</t>
  </si>
  <si>
    <t>龍鑾潭水庫</t>
  </si>
  <si>
    <t>石門水庫</t>
  </si>
  <si>
    <t>集集攔河堰</t>
  </si>
  <si>
    <t>曾文水庫</t>
  </si>
  <si>
    <t>日月潭水庫</t>
  </si>
  <si>
    <t>蘭潭水庫</t>
  </si>
  <si>
    <t>尖山埤水庫</t>
  </si>
  <si>
    <t>烏山頭水庫</t>
  </si>
  <si>
    <t>虎頭埤水庫</t>
  </si>
  <si>
    <t>澄清湖水庫</t>
  </si>
  <si>
    <t>龍鑾潭水庫</t>
  </si>
  <si>
    <t>水利統計簡訊</t>
  </si>
  <si>
    <t>尖山埤水庫</t>
  </si>
  <si>
    <t>烏山頭水庫</t>
  </si>
  <si>
    <t>日月潭水庫</t>
  </si>
  <si>
    <t>資料來源：經濟部水利署公務統計報表</t>
  </si>
  <si>
    <t>石門水庫</t>
  </si>
  <si>
    <t>日月潭水庫</t>
  </si>
  <si>
    <t>尖山埤水庫</t>
  </si>
  <si>
    <t>烏山頭水庫</t>
  </si>
  <si>
    <t>澄清湖水庫</t>
  </si>
  <si>
    <t>遊客人次(人次)</t>
  </si>
  <si>
    <r>
      <t>百分比</t>
    </r>
    <r>
      <rPr>
        <sz val="11"/>
        <rFont val="Times New Roman"/>
        <family val="1"/>
      </rPr>
      <t>(%)</t>
    </r>
  </si>
  <si>
    <r>
      <t>103</t>
    </r>
    <r>
      <rPr>
        <sz val="11"/>
        <rFont val="標楷體"/>
        <family val="4"/>
      </rPr>
      <t>年</t>
    </r>
  </si>
  <si>
    <r>
      <t>102</t>
    </r>
    <r>
      <rPr>
        <sz val="11"/>
        <rFont val="標楷體"/>
        <family val="4"/>
      </rPr>
      <t>年</t>
    </r>
  </si>
  <si>
    <t>附    註：</t>
  </si>
  <si>
    <t>編製機關：經濟部水利署主計室</t>
  </si>
  <si>
    <r>
      <t>附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註：石門水庫風景區係依據「臺閩地區主要觀光遊憩據點遊客人數統計作業準則」統計方法</t>
    </r>
  </si>
  <si>
    <r>
      <rPr>
        <sz val="10"/>
        <color indexed="9"/>
        <rFont val="標楷體"/>
        <family val="4"/>
      </rPr>
      <t>附    註：</t>
    </r>
    <r>
      <rPr>
        <sz val="10"/>
        <color indexed="8"/>
        <rFont val="標楷體"/>
        <family val="4"/>
      </rPr>
      <t>估算人次；集集攔河堰及龍鑾潭水庫係依來賓登記表計算；日月潭水庫係依遊客量推估</t>
    </r>
  </si>
  <si>
    <r>
      <t>附    註：</t>
    </r>
    <r>
      <rPr>
        <sz val="10"/>
        <color indexed="8"/>
        <rFont val="標楷體"/>
        <family val="4"/>
      </rPr>
      <t>公式概估；蘭潭水庫係依出入口流量監視器概估；澄清湖水庫係依門票數及人工計數器</t>
    </r>
  </si>
  <si>
    <r>
      <rPr>
        <sz val="10"/>
        <color indexed="9"/>
        <rFont val="標楷體"/>
        <family val="4"/>
      </rPr>
      <t>附    註：</t>
    </r>
    <r>
      <rPr>
        <sz val="10"/>
        <color indexed="8"/>
        <rFont val="標楷體"/>
        <family val="4"/>
      </rPr>
      <t>計算；其餘水庫係依門票數計算遊客人次。</t>
    </r>
  </si>
  <si>
    <r>
      <t>104</t>
    </r>
    <r>
      <rPr>
        <sz val="11"/>
        <rFont val="標楷體"/>
        <family val="4"/>
      </rPr>
      <t>年</t>
    </r>
  </si>
  <si>
    <t>102-104年水庫觀光遊憩區之遊客人次</t>
  </si>
  <si>
    <t>STA.286</t>
  </si>
  <si>
    <r>
      <rPr>
        <sz val="11"/>
        <rFont val="Times New Roman"/>
        <family val="1"/>
      </rPr>
      <t>104</t>
    </r>
    <r>
      <rPr>
        <sz val="11"/>
        <rFont val="標楷體"/>
        <family val="4"/>
      </rPr>
      <t>年較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年遊客人次增減數</t>
    </r>
  </si>
  <si>
    <r>
      <rPr>
        <sz val="11"/>
        <rFont val="Times New Roman"/>
        <family val="1"/>
      </rPr>
      <t>104</t>
    </r>
    <r>
      <rPr>
        <sz val="11"/>
        <rFont val="標楷體"/>
        <family val="4"/>
      </rPr>
      <t>年較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年遊客人次成長率</t>
    </r>
    <r>
      <rPr>
        <sz val="11"/>
        <rFont val="Times New Roman"/>
        <family val="1"/>
      </rPr>
      <t>(%)</t>
    </r>
  </si>
  <si>
    <t>105年2月19日  星期五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</si>
</sst>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.00_ "/>
    <numFmt numFmtId="179" formatCode="0.00_);[Red]\(0.00\)"/>
    <numFmt numFmtId="180" formatCode="_(* #,##0_);_(* \(#,##0\);_(* &quot;-&quot;_);_(@_)"/>
    <numFmt numFmtId="181" formatCode="#,##0_);[Red]\(#,##0\)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全真楷書"/>
      <family val="3"/>
    </font>
    <font>
      <sz val="14"/>
      <name val="Times New Roman"/>
      <family val="1"/>
    </font>
    <font>
      <sz val="14"/>
      <name val="標楷體"/>
      <family val="4"/>
    </font>
    <font>
      <b/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sz val="20"/>
      <color indexed="12"/>
      <name val="標楷體"/>
      <family val="4"/>
    </font>
    <font>
      <sz val="14"/>
      <color indexed="12"/>
      <name val="標楷體"/>
      <family val="4"/>
    </font>
    <font>
      <b/>
      <sz val="9.5"/>
      <name val="Times New Roman"/>
      <family val="1"/>
    </font>
    <font>
      <sz val="9.5"/>
      <name val="Times New Roman"/>
      <family val="1"/>
    </font>
    <font>
      <sz val="17"/>
      <name val="標楷體"/>
      <family val="4"/>
    </font>
    <font>
      <sz val="10"/>
      <name val="標楷體"/>
      <family val="4"/>
    </font>
    <font>
      <sz val="10"/>
      <color indexed="9"/>
      <name val="標楷體"/>
      <family val="4"/>
    </font>
    <font>
      <sz val="10"/>
      <color indexed="8"/>
      <name val="標楷體"/>
      <family val="4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0"/>
      <color indexed="58"/>
      <name val="Times New Roman"/>
      <family val="1"/>
    </font>
    <font>
      <b/>
      <sz val="18"/>
      <color indexed="8"/>
      <name val="標楷體"/>
      <family val="4"/>
    </font>
    <font>
      <sz val="18"/>
      <color indexed="8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36" applyNumberFormat="1" applyFont="1" applyFill="1" applyBorder="1" applyAlignment="1">
      <alignment/>
    </xf>
    <xf numFmtId="0" fontId="9" fillId="0" borderId="0" xfId="36" applyNumberFormat="1" applyFont="1" applyFill="1" applyAlignment="1">
      <alignment/>
    </xf>
    <xf numFmtId="0" fontId="8" fillId="0" borderId="0" xfId="36" applyNumberFormat="1" applyFont="1" applyFill="1" applyAlignment="1">
      <alignment/>
    </xf>
    <xf numFmtId="176" fontId="0" fillId="0" borderId="0" xfId="0" applyNumberFormat="1" applyAlignment="1">
      <alignment/>
    </xf>
    <xf numFmtId="0" fontId="14" fillId="0" borderId="0" xfId="33" applyFont="1" applyAlignment="1">
      <alignment/>
      <protection/>
    </xf>
    <xf numFmtId="0" fontId="14" fillId="0" borderId="0" xfId="33" applyFont="1" applyAlignment="1">
      <alignment horizontal="right"/>
      <protection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/>
    </xf>
    <xf numFmtId="41" fontId="16" fillId="0" borderId="0" xfId="36" applyFont="1" applyFill="1" applyBorder="1" applyAlignment="1">
      <alignment horizontal="right" vertical="center"/>
    </xf>
    <xf numFmtId="176" fontId="16" fillId="0" borderId="0" xfId="36" applyNumberFormat="1" applyFont="1" applyFill="1" applyBorder="1" applyAlignment="1">
      <alignment horizontal="right" vertical="center"/>
    </xf>
    <xf numFmtId="177" fontId="16" fillId="0" borderId="0" xfId="36" applyNumberFormat="1" applyFont="1" applyFill="1" applyBorder="1" applyAlignment="1">
      <alignment vertical="center"/>
    </xf>
    <xf numFmtId="176" fontId="16" fillId="0" borderId="10" xfId="36" applyNumberFormat="1" applyFont="1" applyFill="1" applyBorder="1" applyAlignment="1">
      <alignment horizontal="right" vertical="center"/>
    </xf>
    <xf numFmtId="177" fontId="16" fillId="0" borderId="10" xfId="36" applyNumberFormat="1" applyFont="1" applyFill="1" applyBorder="1" applyAlignment="1">
      <alignment vertical="center"/>
    </xf>
    <xf numFmtId="0" fontId="13" fillId="0" borderId="0" xfId="33" applyFont="1" applyAlignment="1">
      <alignment horizontal="center" vertical="center"/>
      <protection/>
    </xf>
    <xf numFmtId="0" fontId="17" fillId="0" borderId="0" xfId="36" applyNumberFormat="1" applyFont="1" applyFill="1" applyAlignment="1">
      <alignment horizontal="center"/>
    </xf>
    <xf numFmtId="41" fontId="15" fillId="0" borderId="0" xfId="36" applyFont="1" applyFill="1" applyBorder="1" applyAlignment="1">
      <alignment horizontal="center" vertical="center"/>
    </xf>
    <xf numFmtId="41" fontId="16" fillId="0" borderId="10" xfId="36" applyFont="1" applyFill="1" applyBorder="1" applyAlignment="1">
      <alignment horizontal="right" vertical="center"/>
    </xf>
    <xf numFmtId="178" fontId="16" fillId="0" borderId="0" xfId="36" applyNumberFormat="1" applyFont="1" applyFill="1" applyBorder="1" applyAlignment="1">
      <alignment horizontal="right" vertical="center"/>
    </xf>
    <xf numFmtId="178" fontId="16" fillId="0" borderId="10" xfId="36" applyNumberFormat="1" applyFont="1" applyFill="1" applyBorder="1" applyAlignment="1">
      <alignment horizontal="right" vertical="center"/>
    </xf>
    <xf numFmtId="0" fontId="2" fillId="0" borderId="11" xfId="36" applyNumberFormat="1" applyFont="1" applyFill="1" applyBorder="1" applyAlignment="1">
      <alignment horizontal="center"/>
    </xf>
    <xf numFmtId="0" fontId="2" fillId="0" borderId="12" xfId="36" applyNumberFormat="1" applyFont="1" applyFill="1" applyBorder="1" applyAlignment="1">
      <alignment horizontal="center"/>
    </xf>
    <xf numFmtId="0" fontId="2" fillId="0" borderId="0" xfId="36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 vertical="top"/>
    </xf>
    <xf numFmtId="0" fontId="12" fillId="0" borderId="0" xfId="0" applyNumberFormat="1" applyFont="1" applyFill="1" applyAlignment="1">
      <alignment/>
    </xf>
    <xf numFmtId="0" fontId="12" fillId="0" borderId="0" xfId="36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41" fontId="16" fillId="0" borderId="0" xfId="36" applyFont="1" applyFill="1" applyBorder="1" applyAlignment="1">
      <alignment horizontal="center" vertical="center"/>
    </xf>
    <xf numFmtId="41" fontId="16" fillId="0" borderId="10" xfId="36" applyFont="1" applyFill="1" applyBorder="1" applyAlignment="1">
      <alignment horizontal="center" vertical="center"/>
    </xf>
    <xf numFmtId="41" fontId="15" fillId="0" borderId="0" xfId="36" applyFont="1" applyFill="1" applyBorder="1" applyAlignment="1">
      <alignment horizontal="right" vertical="center"/>
    </xf>
    <xf numFmtId="0" fontId="62" fillId="0" borderId="0" xfId="0" applyFont="1" applyAlignment="1">
      <alignment/>
    </xf>
    <xf numFmtId="43" fontId="62" fillId="0" borderId="0" xfId="0" applyNumberFormat="1" applyFont="1" applyAlignment="1">
      <alignment/>
    </xf>
    <xf numFmtId="0" fontId="13" fillId="0" borderId="0" xfId="33" applyFont="1" applyAlignment="1">
      <alignment horizontal="center" vertical="center"/>
      <protection/>
    </xf>
    <xf numFmtId="0" fontId="17" fillId="0" borderId="0" xfId="36" applyNumberFormat="1" applyFont="1" applyFill="1" applyAlignment="1">
      <alignment horizontal="center"/>
    </xf>
    <xf numFmtId="0" fontId="2" fillId="0" borderId="13" xfId="36" applyNumberFormat="1" applyFont="1" applyFill="1" applyBorder="1" applyAlignment="1">
      <alignment horizontal="center" vertical="center"/>
    </xf>
    <xf numFmtId="0" fontId="2" fillId="0" borderId="0" xfId="36" applyNumberFormat="1" applyFont="1" applyFill="1" applyBorder="1" applyAlignment="1">
      <alignment horizontal="center" vertical="center"/>
    </xf>
    <xf numFmtId="0" fontId="2" fillId="0" borderId="10" xfId="36" applyNumberFormat="1" applyFont="1" applyFill="1" applyBorder="1" applyAlignment="1">
      <alignment horizontal="center" vertical="center"/>
    </xf>
    <xf numFmtId="0" fontId="2" fillId="0" borderId="14" xfId="36" applyNumberFormat="1" applyFont="1" applyFill="1" applyBorder="1" applyAlignment="1">
      <alignment horizontal="center" vertical="center" wrapText="1"/>
    </xf>
    <xf numFmtId="0" fontId="2" fillId="0" borderId="15" xfId="36" applyNumberFormat="1" applyFont="1" applyFill="1" applyBorder="1" applyAlignment="1">
      <alignment horizontal="center" vertical="center" wrapText="1"/>
    </xf>
    <xf numFmtId="0" fontId="2" fillId="0" borderId="16" xfId="36" applyNumberFormat="1" applyFont="1" applyFill="1" applyBorder="1" applyAlignment="1">
      <alignment horizontal="center" vertical="center" wrapText="1"/>
    </xf>
    <xf numFmtId="0" fontId="2" fillId="0" borderId="17" xfId="36" applyNumberFormat="1" applyFont="1" applyFill="1" applyBorder="1" applyAlignment="1">
      <alignment horizontal="center" vertical="center"/>
    </xf>
    <xf numFmtId="0" fontId="2" fillId="0" borderId="18" xfId="36" applyNumberFormat="1" applyFont="1" applyFill="1" applyBorder="1" applyAlignment="1">
      <alignment horizontal="center" vertical="center"/>
    </xf>
    <xf numFmtId="0" fontId="2" fillId="0" borderId="12" xfId="36" applyNumberFormat="1" applyFont="1" applyFill="1" applyBorder="1" applyAlignment="1">
      <alignment horizontal="center" vertical="center"/>
    </xf>
    <xf numFmtId="0" fontId="3" fillId="0" borderId="19" xfId="36" applyNumberFormat="1" applyFont="1" applyFill="1" applyBorder="1" applyAlignment="1">
      <alignment horizontal="center" vertical="center"/>
    </xf>
    <xf numFmtId="0" fontId="3" fillId="0" borderId="20" xfId="36" applyNumberFormat="1" applyFont="1" applyFill="1" applyBorder="1" applyAlignment="1">
      <alignment horizontal="center" vertical="center"/>
    </xf>
    <xf numFmtId="0" fontId="3" fillId="0" borderId="14" xfId="36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906" xfId="33"/>
    <cellStyle name="Comma" xfId="34"/>
    <cellStyle name="千分位 2" xfId="35"/>
    <cellStyle name="Comma [0]" xfId="36"/>
    <cellStyle name="千分位[0] 2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水庫觀光遊憩區之遊客人次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76"/>
          <c:w val="0.90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'表'!$B$25</c:f>
              <c:strCache>
                <c:ptCount val="1"/>
                <c:pt idx="0">
                  <c:v>102年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'表'!$A$28:$A$37</c:f>
              <c:strCache/>
            </c:strRef>
          </c:cat>
          <c:val>
            <c:numRef>
              <c:f>'表'!$I$28:$I$37</c:f>
              <c:numCache/>
            </c:numRef>
          </c:val>
        </c:ser>
        <c:ser>
          <c:idx val="1"/>
          <c:order val="1"/>
          <c:tx>
            <c:strRef>
              <c:f>'表'!$C$25</c:f>
              <c:strCache>
                <c:ptCount val="1"/>
                <c:pt idx="0">
                  <c:v>103年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'表'!$A$28:$A$37</c:f>
              <c:strCache/>
            </c:strRef>
          </c:cat>
          <c:val>
            <c:numRef>
              <c:f>'表'!$J$28:$J$37</c:f>
              <c:numCache/>
            </c:numRef>
          </c:val>
        </c:ser>
        <c:ser>
          <c:idx val="2"/>
          <c:order val="2"/>
          <c:tx>
            <c:strRef>
              <c:f>'表'!$D$25</c:f>
              <c:strCache>
                <c:ptCount val="1"/>
                <c:pt idx="0">
                  <c:v>104年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33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'表'!$A$28:$A$37</c:f>
              <c:strCache/>
            </c:strRef>
          </c:cat>
          <c:val>
            <c:numRef>
              <c:f>'表'!$K$28:$K$37</c:f>
              <c:numCache/>
            </c:numRef>
          </c:val>
        </c:ser>
        <c:axId val="64481791"/>
        <c:axId val="43465208"/>
      </c:barChart>
      <c:catAx>
        <c:axId val="64481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65208"/>
        <c:crosses val="autoZero"/>
        <c:auto val="1"/>
        <c:lblOffset val="100"/>
        <c:tickLblSkip val="1"/>
        <c:noMultiLvlLbl val="0"/>
      </c:catAx>
      <c:valAx>
        <c:axId val="434652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萬人次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1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875"/>
          <c:y val="0.10875"/>
          <c:w val="0.271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B7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水庫觀光遊憩區</a:t>
            </a:r>
            <a:r>
              <a:rPr lang="en-US" cap="none" sz="1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之</a:t>
            </a:r>
            <a:r>
              <a:rPr lang="en-US" cap="none" sz="1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遊客人次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"/>
          <c:w val="0.917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'圖'!$B$18</c:f>
              <c:strCache>
                <c:ptCount val="1"/>
                <c:pt idx="0">
                  <c:v>101</c:v>
                </c:pt>
              </c:strCache>
            </c:strRef>
          </c:tx>
          <c:spPr>
            <a:pattFill prst="pct80">
              <a:fgClr>
                <a:srgbClr val="4F81BD"/>
              </a:fgClr>
              <a:bgClr>
                <a:srgbClr val="FFFFFF"/>
              </a:bgClr>
            </a:patt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'圖'!$A$19:$A$28</c:f>
              <c:strCache/>
            </c:strRef>
          </c:cat>
          <c:val>
            <c:numRef>
              <c:f>'圖'!$B$19:$B$28</c:f>
              <c:numCache/>
            </c:numRef>
          </c:val>
        </c:ser>
        <c:ser>
          <c:idx val="1"/>
          <c:order val="1"/>
          <c:tx>
            <c:strRef>
              <c:f>'圖'!$C$18</c:f>
              <c:strCache>
                <c:ptCount val="1"/>
                <c:pt idx="0">
                  <c:v>102</c:v>
                </c:pt>
              </c:strCache>
            </c:strRef>
          </c:tx>
          <c:spPr>
            <a:pattFill prst="smCheck">
              <a:fgClr>
                <a:srgbClr val="E46C0A"/>
              </a:fgClr>
              <a:bgClr>
                <a:srgbClr val="FCD5B5"/>
              </a:bgClr>
            </a:pattFill>
            <a:ln w="12700">
              <a:solidFill>
                <a:srgbClr val="FFFF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CD5B5"/>
                  </a:solidFill>
                </c14:spPr>
              </c14:invertSolidFillFmt>
            </c:ext>
          </c:extLst>
          <c:cat>
            <c:strRef>
              <c:f>'圖'!$A$19:$A$28</c:f>
              <c:strCache/>
            </c:strRef>
          </c:cat>
          <c:val>
            <c:numRef>
              <c:f>'圖'!$C$19:$C$28</c:f>
              <c:numCache/>
            </c:numRef>
          </c:val>
        </c:ser>
        <c:ser>
          <c:idx val="2"/>
          <c:order val="2"/>
          <c:tx>
            <c:strRef>
              <c:f>'圖'!$D$18</c:f>
              <c:strCache>
                <c:ptCount val="1"/>
                <c:pt idx="0">
                  <c:v>103</c:v>
                </c:pt>
              </c:strCache>
            </c:strRef>
          </c:tx>
          <c:spPr>
            <a:pattFill prst="dotDmnd">
              <a:fgClr>
                <a:srgbClr val="92D050"/>
              </a:fgClr>
              <a:bgClr>
                <a:srgbClr val="00B050"/>
              </a:bgClr>
            </a:patt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B05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'圖'!$A$19:$A$28</c:f>
              <c:strCache/>
            </c:strRef>
          </c:cat>
          <c:val>
            <c:numRef>
              <c:f>'圖'!$D$19:$D$28</c:f>
              <c:numCache/>
            </c:numRef>
          </c:val>
        </c:ser>
        <c:axId val="55642553"/>
        <c:axId val="31020930"/>
      </c:barChart>
      <c:catAx>
        <c:axId val="55642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020930"/>
        <c:crosses val="autoZero"/>
        <c:auto val="1"/>
        <c:lblOffset val="100"/>
        <c:tickLblSkip val="1"/>
        <c:noMultiLvlLbl val="0"/>
      </c:catAx>
      <c:valAx>
        <c:axId val="310209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642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4"/>
          <c:y val="0.1155"/>
          <c:w val="0.1655"/>
          <c:h val="0.0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238125</xdr:rowOff>
    </xdr:from>
    <xdr:to>
      <xdr:col>6</xdr:col>
      <xdr:colOff>838200</xdr:colOff>
      <xdr:row>20</xdr:row>
      <xdr:rowOff>104775</xdr:rowOff>
    </xdr:to>
    <xdr:sp>
      <xdr:nvSpPr>
        <xdr:cNvPr id="1" name="Text Box 2049"/>
        <xdr:cNvSpPr txBox="1">
          <a:spLocks noChangeArrowheads="1"/>
        </xdr:cNvSpPr>
      </xdr:nvSpPr>
      <xdr:spPr>
        <a:xfrm>
          <a:off x="38100" y="876300"/>
          <a:ext cx="5934075" cy="3390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水庫早期係以蓄水、發電、防洪為建設目標，近年來除供給民生用水外，更成為觀光遊憩的場所。觀察民國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年，水庫觀光遊憩區遊客人次總計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1,007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6,750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人次較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年減少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5,438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人次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(-8.08%)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，其中以日月潭水庫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452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5,173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遊客人次為最多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占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44.91%)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，其次為澄清湖水庫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157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8,854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人次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占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15.67%)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，再其次為石門水庫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153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1,200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人次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占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15.20%)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，顯示日月潭水庫為主要的觀光遊憩區，約占遊客人次的四成五左右。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若觀察民國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年水庫觀光遊憩區遊客人次成長率，除集集攔河堰較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年增加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9,242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人次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(32.76%)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及石門水庫增加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8,181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人次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(10.71%)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為正成長外，其餘皆為負成長。綜觀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年至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年遊客人次，日月潭水庫、澄清湖水庫、石門水庫及蘭潭水庫遊客人次皆達百萬以上，顯示水庫觀光遊憩區已漸成為民眾出外遊玩的選擇之一。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</a:t>
          </a:r>
        </a:p>
      </xdr:txBody>
    </xdr:sp>
    <xdr:clientData/>
  </xdr:twoCellAnchor>
  <xdr:twoCellAnchor>
    <xdr:from>
      <xdr:col>0</xdr:col>
      <xdr:colOff>38100</xdr:colOff>
      <xdr:row>44</xdr:row>
      <xdr:rowOff>47625</xdr:rowOff>
    </xdr:from>
    <xdr:to>
      <xdr:col>6</xdr:col>
      <xdr:colOff>847725</xdr:colOff>
      <xdr:row>61</xdr:row>
      <xdr:rowOff>161925</xdr:rowOff>
    </xdr:to>
    <xdr:graphicFrame>
      <xdr:nvGraphicFramePr>
        <xdr:cNvPr id="2" name="圖表 2"/>
        <xdr:cNvGraphicFramePr/>
      </xdr:nvGraphicFramePr>
      <xdr:xfrm>
        <a:off x="38100" y="10515600"/>
        <a:ext cx="59436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0.04675</cdr:y>
    </cdr:from>
    <cdr:to>
      <cdr:x>0.0695</cdr:x>
      <cdr:y>0.12225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-47624" y="180975"/>
          <a:ext cx="600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萬人次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8</xdr:row>
      <xdr:rowOff>152400</xdr:rowOff>
    </xdr:from>
    <xdr:to>
      <xdr:col>17</xdr:col>
      <xdr:colOff>57150</xdr:colOff>
      <xdr:row>27</xdr:row>
      <xdr:rowOff>47625</xdr:rowOff>
    </xdr:to>
    <xdr:graphicFrame>
      <xdr:nvGraphicFramePr>
        <xdr:cNvPr id="1" name="圖表 2"/>
        <xdr:cNvGraphicFramePr/>
      </xdr:nvGraphicFramePr>
      <xdr:xfrm>
        <a:off x="4695825" y="1828800"/>
        <a:ext cx="7915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1">
      <selection activeCell="G5" sqref="G5"/>
    </sheetView>
  </sheetViews>
  <sheetFormatPr defaultColWidth="9.00390625" defaultRowHeight="16.5"/>
  <cols>
    <col min="1" max="1" width="13.25390625" style="0" customWidth="1"/>
    <col min="2" max="2" width="10.375" style="0" customWidth="1"/>
    <col min="3" max="3" width="10.875" style="0" customWidth="1"/>
    <col min="4" max="4" width="11.00390625" style="0" customWidth="1"/>
    <col min="5" max="5" width="10.25390625" style="0" customWidth="1"/>
    <col min="6" max="7" width="11.625" style="0" customWidth="1"/>
    <col min="8" max="8" width="11.50390625" style="0" customWidth="1"/>
    <col min="9" max="11" width="9.00390625" style="38" customWidth="1"/>
  </cols>
  <sheetData>
    <row r="2" spans="1:8" ht="27.75">
      <c r="A2" s="40" t="s">
        <v>19</v>
      </c>
      <c r="B2" s="40"/>
      <c r="C2" s="40"/>
      <c r="D2" s="40"/>
      <c r="E2" s="40"/>
      <c r="F2" s="40"/>
      <c r="G2" s="40"/>
      <c r="H2" s="17"/>
    </row>
    <row r="3" ht="6" customHeight="1"/>
    <row r="4" spans="1:8" ht="19.5">
      <c r="A4" s="8" t="s">
        <v>41</v>
      </c>
      <c r="G4" s="9" t="s">
        <v>44</v>
      </c>
      <c r="H4" s="9"/>
    </row>
    <row r="5" ht="10.5" customHeight="1"/>
    <row r="22" spans="1:8" ht="24.75">
      <c r="A22" s="41" t="s">
        <v>40</v>
      </c>
      <c r="B22" s="41"/>
      <c r="C22" s="41"/>
      <c r="D22" s="41"/>
      <c r="E22" s="41"/>
      <c r="F22" s="41"/>
      <c r="G22" s="41"/>
      <c r="H22" s="18"/>
    </row>
    <row r="23" spans="1:8" ht="10.5" customHeight="1">
      <c r="A23" s="5"/>
      <c r="B23" s="6"/>
      <c r="C23" s="6"/>
      <c r="D23" s="6"/>
      <c r="E23" s="6"/>
      <c r="F23" s="6"/>
      <c r="G23" s="6"/>
      <c r="H23" s="6"/>
    </row>
    <row r="24" spans="1:8" ht="16.5" customHeight="1">
      <c r="A24" s="42" t="s">
        <v>0</v>
      </c>
      <c r="B24" s="48" t="s">
        <v>29</v>
      </c>
      <c r="C24" s="49"/>
      <c r="D24" s="49"/>
      <c r="E24" s="50"/>
      <c r="F24" s="45" t="s">
        <v>42</v>
      </c>
      <c r="G24" s="45" t="s">
        <v>43</v>
      </c>
      <c r="H24" s="25"/>
    </row>
    <row r="25" spans="1:8" ht="16.5" customHeight="1">
      <c r="A25" s="43"/>
      <c r="B25" s="51" t="s">
        <v>32</v>
      </c>
      <c r="C25" s="53" t="s">
        <v>31</v>
      </c>
      <c r="D25" s="53" t="s">
        <v>39</v>
      </c>
      <c r="E25" s="24"/>
      <c r="F25" s="46"/>
      <c r="G25" s="46"/>
      <c r="H25" s="25"/>
    </row>
    <row r="26" spans="1:8" ht="18.75" customHeight="1">
      <c r="A26" s="44"/>
      <c r="B26" s="52"/>
      <c r="C26" s="52"/>
      <c r="D26" s="52"/>
      <c r="E26" s="23" t="s">
        <v>30</v>
      </c>
      <c r="F26" s="47"/>
      <c r="G26" s="47"/>
      <c r="H26" s="25"/>
    </row>
    <row r="27" spans="1:8" ht="24.75" customHeight="1">
      <c r="A27" s="26" t="s">
        <v>1</v>
      </c>
      <c r="B27" s="19">
        <f>SUM(B28:B37)</f>
        <v>10035232</v>
      </c>
      <c r="C27" s="37">
        <f>SUM(C28:C37)</f>
        <v>10962188</v>
      </c>
      <c r="D27" s="37">
        <f>SUM(D28:D37)</f>
        <v>10076750</v>
      </c>
      <c r="E27" s="21">
        <f>D27/$D$27*100</f>
        <v>100</v>
      </c>
      <c r="F27" s="13">
        <f>D27-C27</f>
        <v>-885438</v>
      </c>
      <c r="G27" s="14">
        <f>F27/C27*100</f>
        <v>-8.077201376221609</v>
      </c>
      <c r="H27" s="14"/>
    </row>
    <row r="28" spans="1:11" ht="24.75" customHeight="1">
      <c r="A28" s="2" t="s">
        <v>2</v>
      </c>
      <c r="B28" s="35">
        <v>1327169</v>
      </c>
      <c r="C28" s="12">
        <v>1383019</v>
      </c>
      <c r="D28" s="12">
        <v>1531200</v>
      </c>
      <c r="E28" s="21">
        <f>D28/$D$27*100</f>
        <v>15.195375493090529</v>
      </c>
      <c r="F28" s="13">
        <f>D28-C28</f>
        <v>148181</v>
      </c>
      <c r="G28" s="14">
        <f aca="true" t="shared" si="0" ref="G28:G37">F28/C28*100</f>
        <v>10.714314120051856</v>
      </c>
      <c r="H28" s="14"/>
      <c r="I28" s="39">
        <f>B28/10000</f>
        <v>132.7169</v>
      </c>
      <c r="J28" s="39">
        <f>C28/10000</f>
        <v>138.3019</v>
      </c>
      <c r="K28" s="39">
        <f>D28/10000</f>
        <v>153.12</v>
      </c>
    </row>
    <row r="29" spans="1:11" ht="24.75" customHeight="1">
      <c r="A29" s="2" t="s">
        <v>3</v>
      </c>
      <c r="B29" s="35">
        <v>37206</v>
      </c>
      <c r="C29" s="12">
        <v>28211</v>
      </c>
      <c r="D29" s="12">
        <v>37453</v>
      </c>
      <c r="E29" s="21">
        <f aca="true" t="shared" si="1" ref="E29:E37">D29/$D$27*100</f>
        <v>0.3716773761381398</v>
      </c>
      <c r="F29" s="13">
        <f aca="true" t="shared" si="2" ref="F29:F37">D29-C29</f>
        <v>9242</v>
      </c>
      <c r="G29" s="14">
        <f t="shared" si="0"/>
        <v>32.76027081634823</v>
      </c>
      <c r="H29" s="14"/>
      <c r="I29" s="39">
        <f aca="true" t="shared" si="3" ref="I29:I37">B29/10000</f>
        <v>3.7206</v>
      </c>
      <c r="J29" s="39">
        <f aca="true" t="shared" si="4" ref="J29:J37">C29/10000</f>
        <v>2.8211</v>
      </c>
      <c r="K29" s="39">
        <f aca="true" t="shared" si="5" ref="K29:K37">D29/10000</f>
        <v>3.7453</v>
      </c>
    </row>
    <row r="30" spans="1:11" ht="24.75" customHeight="1">
      <c r="A30" s="2" t="s">
        <v>4</v>
      </c>
      <c r="B30" s="35">
        <v>255000</v>
      </c>
      <c r="C30" s="12">
        <v>240848</v>
      </c>
      <c r="D30" s="12">
        <v>142974</v>
      </c>
      <c r="E30" s="21">
        <f t="shared" si="1"/>
        <v>1.418850323765103</v>
      </c>
      <c r="F30" s="13">
        <f t="shared" si="2"/>
        <v>-97874</v>
      </c>
      <c r="G30" s="14">
        <f t="shared" si="0"/>
        <v>-40.637248389025444</v>
      </c>
      <c r="H30" s="14"/>
      <c r="I30" s="39">
        <f t="shared" si="3"/>
        <v>25.5</v>
      </c>
      <c r="J30" s="39">
        <f t="shared" si="4"/>
        <v>24.0848</v>
      </c>
      <c r="K30" s="39">
        <f t="shared" si="5"/>
        <v>14.2974</v>
      </c>
    </row>
    <row r="31" spans="1:11" ht="24.75" customHeight="1">
      <c r="A31" s="2" t="s">
        <v>22</v>
      </c>
      <c r="B31" s="35">
        <v>4394420</v>
      </c>
      <c r="C31" s="12">
        <v>5057874</v>
      </c>
      <c r="D31" s="12">
        <v>4525173</v>
      </c>
      <c r="E31" s="21">
        <f t="shared" si="1"/>
        <v>44.907068251172255</v>
      </c>
      <c r="F31" s="13">
        <f t="shared" si="2"/>
        <v>-532701</v>
      </c>
      <c r="G31" s="14">
        <f t="shared" si="0"/>
        <v>-10.532112899609599</v>
      </c>
      <c r="H31" s="14"/>
      <c r="I31" s="39">
        <f t="shared" si="3"/>
        <v>439.442</v>
      </c>
      <c r="J31" s="39">
        <f t="shared" si="4"/>
        <v>505.7874</v>
      </c>
      <c r="K31" s="39">
        <f t="shared" si="5"/>
        <v>452.5173</v>
      </c>
    </row>
    <row r="32" spans="1:11" ht="24.75" customHeight="1">
      <c r="A32" s="2" t="s">
        <v>5</v>
      </c>
      <c r="B32" s="35">
        <v>1565590</v>
      </c>
      <c r="C32" s="12">
        <v>1431086</v>
      </c>
      <c r="D32" s="12">
        <v>1339191</v>
      </c>
      <c r="E32" s="21">
        <f t="shared" si="1"/>
        <v>13.28990994120128</v>
      </c>
      <c r="F32" s="13">
        <f t="shared" si="2"/>
        <v>-91895</v>
      </c>
      <c r="G32" s="14">
        <f t="shared" si="0"/>
        <v>-6.421347144755801</v>
      </c>
      <c r="H32" s="14"/>
      <c r="I32" s="39">
        <f t="shared" si="3"/>
        <v>156.559</v>
      </c>
      <c r="J32" s="39">
        <f t="shared" si="4"/>
        <v>143.1086</v>
      </c>
      <c r="K32" s="39">
        <f t="shared" si="5"/>
        <v>133.9191</v>
      </c>
    </row>
    <row r="33" spans="1:11" ht="24.75" customHeight="1">
      <c r="A33" s="2" t="s">
        <v>20</v>
      </c>
      <c r="B33" s="35">
        <v>206331</v>
      </c>
      <c r="C33" s="12">
        <v>360120</v>
      </c>
      <c r="D33" s="12">
        <v>286950</v>
      </c>
      <c r="E33" s="21">
        <f t="shared" si="1"/>
        <v>2.8476443297690226</v>
      </c>
      <c r="F33" s="13">
        <f t="shared" si="2"/>
        <v>-73170</v>
      </c>
      <c r="G33" s="14">
        <f t="shared" si="0"/>
        <v>-20.318227257580805</v>
      </c>
      <c r="H33" s="14"/>
      <c r="I33" s="39">
        <f t="shared" si="3"/>
        <v>20.6331</v>
      </c>
      <c r="J33" s="39">
        <f t="shared" si="4"/>
        <v>36.012</v>
      </c>
      <c r="K33" s="39">
        <f t="shared" si="5"/>
        <v>28.695</v>
      </c>
    </row>
    <row r="34" spans="1:11" ht="24.75" customHeight="1">
      <c r="A34" s="2" t="s">
        <v>21</v>
      </c>
      <c r="B34" s="35">
        <v>201591</v>
      </c>
      <c r="C34" s="12">
        <v>274742</v>
      </c>
      <c r="D34" s="12">
        <v>236324</v>
      </c>
      <c r="E34" s="21">
        <f t="shared" si="1"/>
        <v>2.3452402808445183</v>
      </c>
      <c r="F34" s="13">
        <f t="shared" si="2"/>
        <v>-38418</v>
      </c>
      <c r="G34" s="14">
        <f t="shared" si="0"/>
        <v>-13.98330069665359</v>
      </c>
      <c r="H34" s="14"/>
      <c r="I34" s="39">
        <f t="shared" si="3"/>
        <v>20.1591</v>
      </c>
      <c r="J34" s="39">
        <f t="shared" si="4"/>
        <v>27.4742</v>
      </c>
      <c r="K34" s="39">
        <f t="shared" si="5"/>
        <v>23.6324</v>
      </c>
    </row>
    <row r="35" spans="1:11" ht="24.75" customHeight="1">
      <c r="A35" s="2" t="s">
        <v>6</v>
      </c>
      <c r="B35" s="35">
        <v>371559</v>
      </c>
      <c r="C35" s="12">
        <v>357042</v>
      </c>
      <c r="D35" s="12">
        <v>312138</v>
      </c>
      <c r="E35" s="21">
        <f t="shared" si="1"/>
        <v>3.0976058749100654</v>
      </c>
      <c r="F35" s="13">
        <f t="shared" si="2"/>
        <v>-44904</v>
      </c>
      <c r="G35" s="14">
        <f t="shared" si="0"/>
        <v>-12.576671652074545</v>
      </c>
      <c r="H35" s="14"/>
      <c r="I35" s="39">
        <f t="shared" si="3"/>
        <v>37.1559</v>
      </c>
      <c r="J35" s="39">
        <f t="shared" si="4"/>
        <v>35.7042</v>
      </c>
      <c r="K35" s="39">
        <f t="shared" si="5"/>
        <v>31.2138</v>
      </c>
    </row>
    <row r="36" spans="1:11" ht="24.75" customHeight="1">
      <c r="A36" s="2" t="s">
        <v>7</v>
      </c>
      <c r="B36" s="35">
        <v>1574171</v>
      </c>
      <c r="C36" s="12">
        <v>1739993</v>
      </c>
      <c r="D36" s="12">
        <v>1578854</v>
      </c>
      <c r="E36" s="21">
        <f t="shared" si="1"/>
        <v>15.668285905673955</v>
      </c>
      <c r="F36" s="13">
        <f t="shared" si="2"/>
        <v>-161139</v>
      </c>
      <c r="G36" s="14">
        <f t="shared" si="0"/>
        <v>-9.260899325457055</v>
      </c>
      <c r="H36" s="14"/>
      <c r="I36" s="39">
        <f t="shared" si="3"/>
        <v>157.4171</v>
      </c>
      <c r="J36" s="39">
        <f t="shared" si="4"/>
        <v>173.9993</v>
      </c>
      <c r="K36" s="39">
        <f t="shared" si="5"/>
        <v>157.8854</v>
      </c>
    </row>
    <row r="37" spans="1:11" ht="24.75" customHeight="1">
      <c r="A37" s="11" t="s">
        <v>8</v>
      </c>
      <c r="B37" s="36">
        <v>102195</v>
      </c>
      <c r="C37" s="20">
        <v>89253</v>
      </c>
      <c r="D37" s="20">
        <v>86493</v>
      </c>
      <c r="E37" s="22">
        <f t="shared" si="1"/>
        <v>0.8583422234351353</v>
      </c>
      <c r="F37" s="15">
        <f t="shared" si="2"/>
        <v>-2760</v>
      </c>
      <c r="G37" s="16">
        <f t="shared" si="0"/>
        <v>-3.0923330308224934</v>
      </c>
      <c r="H37" s="14"/>
      <c r="I37" s="39">
        <f t="shared" si="3"/>
        <v>10.2195</v>
      </c>
      <c r="J37" s="39">
        <f t="shared" si="4"/>
        <v>8.9253</v>
      </c>
      <c r="K37" s="39">
        <f t="shared" si="5"/>
        <v>8.6493</v>
      </c>
    </row>
    <row r="38" spans="1:8" ht="16.5">
      <c r="A38" s="27" t="s">
        <v>23</v>
      </c>
      <c r="B38" s="3"/>
      <c r="C38" s="3"/>
      <c r="D38" s="3"/>
      <c r="E38" s="3"/>
      <c r="F38" s="3"/>
      <c r="G38" s="28" t="s">
        <v>34</v>
      </c>
      <c r="H38" s="1"/>
    </row>
    <row r="39" spans="1:8" ht="5.25" customHeight="1">
      <c r="A39" s="27"/>
      <c r="B39" s="3"/>
      <c r="C39" s="3"/>
      <c r="D39" s="3"/>
      <c r="E39" s="3"/>
      <c r="F39" s="3"/>
      <c r="G39" s="28"/>
      <c r="H39" s="1"/>
    </row>
    <row r="40" spans="1:8" ht="16.5" customHeight="1">
      <c r="A40" s="29" t="s">
        <v>35</v>
      </c>
      <c r="B40" s="30"/>
      <c r="C40" s="30"/>
      <c r="D40" s="30"/>
      <c r="E40" s="30"/>
      <c r="F40" s="30"/>
      <c r="G40" s="31"/>
      <c r="H40" s="4"/>
    </row>
    <row r="41" spans="1:7" ht="16.5" customHeight="1">
      <c r="A41" s="32" t="s">
        <v>36</v>
      </c>
      <c r="B41" s="33"/>
      <c r="C41" s="33"/>
      <c r="D41" s="33"/>
      <c r="E41" s="33"/>
      <c r="F41" s="33"/>
      <c r="G41" s="33"/>
    </row>
    <row r="42" spans="1:7" ht="16.5" customHeight="1">
      <c r="A42" s="34" t="s">
        <v>37</v>
      </c>
      <c r="B42" s="33"/>
      <c r="C42" s="33"/>
      <c r="D42" s="33"/>
      <c r="E42" s="33"/>
      <c r="F42" s="33"/>
      <c r="G42" s="33"/>
    </row>
    <row r="43" spans="1:7" ht="16.5" customHeight="1">
      <c r="A43" s="32" t="s">
        <v>38</v>
      </c>
      <c r="B43" s="33"/>
      <c r="C43" s="33"/>
      <c r="D43" s="33"/>
      <c r="E43" s="33"/>
      <c r="F43" s="33"/>
      <c r="G43" s="33"/>
    </row>
    <row r="44" spans="1:7" ht="33" customHeight="1">
      <c r="A44" s="32"/>
      <c r="B44" s="33"/>
      <c r="C44" s="33"/>
      <c r="D44" s="33"/>
      <c r="E44" s="33"/>
      <c r="F44" s="33"/>
      <c r="G44" s="33"/>
    </row>
    <row r="45" spans="1:7" ht="16.5">
      <c r="A45" s="34" t="s">
        <v>33</v>
      </c>
      <c r="B45" s="33"/>
      <c r="C45" s="33"/>
      <c r="D45" s="33"/>
      <c r="E45" s="33"/>
      <c r="F45" s="33"/>
      <c r="G45" s="33"/>
    </row>
    <row r="46" ht="16.5">
      <c r="A46" s="2"/>
    </row>
    <row r="47" ht="16.5">
      <c r="A47" s="2"/>
    </row>
  </sheetData>
  <sheetProtection/>
  <mergeCells count="9">
    <mergeCell ref="A2:G2"/>
    <mergeCell ref="A22:G22"/>
    <mergeCell ref="A24:A26"/>
    <mergeCell ref="F24:F26"/>
    <mergeCell ref="G24:G26"/>
    <mergeCell ref="B24:E24"/>
    <mergeCell ref="B25:B26"/>
    <mergeCell ref="C25:C26"/>
    <mergeCell ref="D25:D26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headerFooter>
    <oddFooter>&amp;CSta.286-&amp;P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2.875" style="0" customWidth="1"/>
    <col min="2" max="2" width="11.125" style="0" bestFit="1" customWidth="1"/>
    <col min="3" max="3" width="10.75390625" style="0" customWidth="1"/>
    <col min="4" max="4" width="12.00390625" style="0" customWidth="1"/>
    <col min="5" max="5" width="10.00390625" style="0" bestFit="1" customWidth="1"/>
  </cols>
  <sheetData>
    <row r="4" spans="2:4" ht="16.5">
      <c r="B4">
        <v>101</v>
      </c>
      <c r="C4">
        <v>102</v>
      </c>
      <c r="D4">
        <v>103</v>
      </c>
    </row>
    <row r="5" spans="2:5" ht="16.5">
      <c r="B5" s="7">
        <f>SUM(B6:B15)</f>
        <v>10207939</v>
      </c>
      <c r="C5" s="7">
        <f>SUM(C6:C15)</f>
        <v>10035232</v>
      </c>
      <c r="D5" s="7">
        <f>SUM(D6:D15)</f>
        <v>10962188</v>
      </c>
      <c r="E5" s="7"/>
    </row>
    <row r="6" spans="1:5" ht="16.5">
      <c r="A6" t="s">
        <v>24</v>
      </c>
      <c r="B6" s="7">
        <v>1179983</v>
      </c>
      <c r="C6" s="7">
        <v>1327169</v>
      </c>
      <c r="D6" s="7">
        <v>1383019</v>
      </c>
      <c r="E6" s="10"/>
    </row>
    <row r="7" spans="1:5" ht="16.5">
      <c r="A7" t="s">
        <v>10</v>
      </c>
      <c r="B7" s="7">
        <v>51191</v>
      </c>
      <c r="C7" s="7">
        <v>37206</v>
      </c>
      <c r="D7" s="7">
        <v>28211</v>
      </c>
      <c r="E7" s="10"/>
    </row>
    <row r="8" spans="1:5" ht="16.5">
      <c r="A8" t="s">
        <v>11</v>
      </c>
      <c r="B8" s="7">
        <v>237008</v>
      </c>
      <c r="C8" s="7">
        <v>255000</v>
      </c>
      <c r="D8" s="7">
        <v>240848</v>
      </c>
      <c r="E8" s="10"/>
    </row>
    <row r="9" spans="1:5" ht="16.5">
      <c r="A9" t="s">
        <v>25</v>
      </c>
      <c r="B9" s="7">
        <v>5425343</v>
      </c>
      <c r="C9" s="7">
        <v>4394420</v>
      </c>
      <c r="D9" s="7">
        <v>5057874</v>
      </c>
      <c r="E9" s="10"/>
    </row>
    <row r="10" spans="1:5" ht="16.5">
      <c r="A10" t="s">
        <v>13</v>
      </c>
      <c r="B10" s="7">
        <v>1113781</v>
      </c>
      <c r="C10" s="7">
        <v>1565590</v>
      </c>
      <c r="D10" s="7">
        <v>1431086</v>
      </c>
      <c r="E10" s="10"/>
    </row>
    <row r="11" spans="1:5" ht="16.5">
      <c r="A11" t="s">
        <v>26</v>
      </c>
      <c r="B11" s="7">
        <v>223030</v>
      </c>
      <c r="C11" s="7">
        <v>206331</v>
      </c>
      <c r="D11" s="7">
        <v>360120</v>
      </c>
      <c r="E11" s="10"/>
    </row>
    <row r="12" spans="1:5" ht="16.5">
      <c r="A12" t="s">
        <v>27</v>
      </c>
      <c r="B12" s="7">
        <v>166701</v>
      </c>
      <c r="C12" s="7">
        <v>201591</v>
      </c>
      <c r="D12" s="7">
        <v>274742</v>
      </c>
      <c r="E12" s="10"/>
    </row>
    <row r="13" spans="1:5" ht="16.5">
      <c r="A13" t="s">
        <v>16</v>
      </c>
      <c r="B13" s="7">
        <v>371136</v>
      </c>
      <c r="C13" s="7">
        <v>371559</v>
      </c>
      <c r="D13" s="7">
        <v>357042</v>
      </c>
      <c r="E13" s="10"/>
    </row>
    <row r="14" spans="1:5" ht="16.5">
      <c r="A14" t="s">
        <v>28</v>
      </c>
      <c r="B14" s="7">
        <v>1344842</v>
      </c>
      <c r="C14" s="7">
        <v>1574171</v>
      </c>
      <c r="D14" s="7">
        <v>1739993</v>
      </c>
      <c r="E14" s="10"/>
    </row>
    <row r="15" spans="1:5" ht="16.5">
      <c r="A15" t="s">
        <v>18</v>
      </c>
      <c r="B15" s="7">
        <v>94924</v>
      </c>
      <c r="C15" s="7">
        <v>102195</v>
      </c>
      <c r="D15" s="7">
        <v>89253</v>
      </c>
      <c r="E15" s="10"/>
    </row>
    <row r="18" spans="2:4" ht="16.5">
      <c r="B18">
        <v>101</v>
      </c>
      <c r="C18">
        <v>102</v>
      </c>
      <c r="D18">
        <v>103</v>
      </c>
    </row>
    <row r="19" spans="1:4" ht="16.5">
      <c r="A19" t="s">
        <v>9</v>
      </c>
      <c r="B19" s="7">
        <f>B6/10000</f>
        <v>117.9983</v>
      </c>
      <c r="C19" s="7">
        <f>C6/10000</f>
        <v>132.7169</v>
      </c>
      <c r="D19" s="7">
        <f>D6/10000</f>
        <v>138.3019</v>
      </c>
    </row>
    <row r="20" spans="1:4" ht="16.5">
      <c r="A20" t="s">
        <v>10</v>
      </c>
      <c r="B20" s="7">
        <f aca="true" t="shared" si="0" ref="B20:D28">B7/10000</f>
        <v>5.1191</v>
      </c>
      <c r="C20" s="7">
        <f t="shared" si="0"/>
        <v>3.7206</v>
      </c>
      <c r="D20" s="7">
        <f t="shared" si="0"/>
        <v>2.8211</v>
      </c>
    </row>
    <row r="21" spans="1:4" ht="16.5">
      <c r="A21" t="s">
        <v>11</v>
      </c>
      <c r="B21" s="7">
        <f t="shared" si="0"/>
        <v>23.7008</v>
      </c>
      <c r="C21" s="7">
        <f t="shared" si="0"/>
        <v>25.5</v>
      </c>
      <c r="D21" s="7">
        <f t="shared" si="0"/>
        <v>24.0848</v>
      </c>
    </row>
    <row r="22" spans="1:4" ht="16.5">
      <c r="A22" t="s">
        <v>12</v>
      </c>
      <c r="B22" s="7">
        <f t="shared" si="0"/>
        <v>542.5343</v>
      </c>
      <c r="C22" s="7">
        <f t="shared" si="0"/>
        <v>439.442</v>
      </c>
      <c r="D22" s="7">
        <f t="shared" si="0"/>
        <v>505.7874</v>
      </c>
    </row>
    <row r="23" spans="1:4" ht="16.5">
      <c r="A23" t="s">
        <v>13</v>
      </c>
      <c r="B23" s="7">
        <f t="shared" si="0"/>
        <v>111.3781</v>
      </c>
      <c r="C23" s="7">
        <f t="shared" si="0"/>
        <v>156.559</v>
      </c>
      <c r="D23" s="7">
        <f t="shared" si="0"/>
        <v>143.1086</v>
      </c>
    </row>
    <row r="24" spans="1:4" ht="16.5">
      <c r="A24" t="s">
        <v>14</v>
      </c>
      <c r="B24" s="7">
        <f t="shared" si="0"/>
        <v>22.303</v>
      </c>
      <c r="C24" s="7">
        <f t="shared" si="0"/>
        <v>20.6331</v>
      </c>
      <c r="D24" s="7">
        <f t="shared" si="0"/>
        <v>36.012</v>
      </c>
    </row>
    <row r="25" spans="1:4" ht="16.5">
      <c r="A25" t="s">
        <v>15</v>
      </c>
      <c r="B25" s="7">
        <f t="shared" si="0"/>
        <v>16.6701</v>
      </c>
      <c r="C25" s="7">
        <f t="shared" si="0"/>
        <v>20.1591</v>
      </c>
      <c r="D25" s="7">
        <f t="shared" si="0"/>
        <v>27.4742</v>
      </c>
    </row>
    <row r="26" spans="1:4" ht="16.5">
      <c r="A26" t="s">
        <v>16</v>
      </c>
      <c r="B26" s="7">
        <f t="shared" si="0"/>
        <v>37.1136</v>
      </c>
      <c r="C26" s="7">
        <f t="shared" si="0"/>
        <v>37.1559</v>
      </c>
      <c r="D26" s="7">
        <f t="shared" si="0"/>
        <v>35.7042</v>
      </c>
    </row>
    <row r="27" spans="1:4" ht="16.5">
      <c r="A27" t="s">
        <v>17</v>
      </c>
      <c r="B27" s="7">
        <f t="shared" si="0"/>
        <v>134.4842</v>
      </c>
      <c r="C27" s="7">
        <f t="shared" si="0"/>
        <v>157.4171</v>
      </c>
      <c r="D27" s="7">
        <f t="shared" si="0"/>
        <v>173.9993</v>
      </c>
    </row>
    <row r="28" spans="1:4" ht="16.5">
      <c r="A28" t="s">
        <v>18</v>
      </c>
      <c r="B28" s="7">
        <f t="shared" si="0"/>
        <v>9.4924</v>
      </c>
      <c r="C28" s="7">
        <f t="shared" si="0"/>
        <v>10.2195</v>
      </c>
      <c r="D28" s="7">
        <f t="shared" si="0"/>
        <v>8.9253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林依儒</dc:creator>
  <cp:keywords/>
  <dc:description/>
  <cp:lastModifiedBy>主計室三科張雅媛</cp:lastModifiedBy>
  <cp:lastPrinted>2016-02-18T03:43:48Z</cp:lastPrinted>
  <dcterms:created xsi:type="dcterms:W3CDTF">2015-03-02T07:00:10Z</dcterms:created>
  <dcterms:modified xsi:type="dcterms:W3CDTF">2016-02-18T08:55:18Z</dcterms:modified>
  <cp:category/>
  <cp:version/>
  <cp:contentType/>
  <cp:contentStatus/>
</cp:coreProperties>
</file>