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5790" windowHeight="3495" activeTab="0"/>
  </bookViews>
  <sheets>
    <sheet name="STA.236" sheetId="1" r:id="rId1"/>
    <sheet name="Sheet2" sheetId="2" r:id="rId2"/>
  </sheets>
  <definedNames>
    <definedName name="_xlnm.Print_Area" localSheetId="0">'STA.236'!$A$1:$G$70</definedName>
  </definedNames>
  <calcPr fullCalcOnLoad="1"/>
</workbook>
</file>

<file path=xl/sharedStrings.xml><?xml version="1.0" encoding="utf-8"?>
<sst xmlns="http://schemas.openxmlformats.org/spreadsheetml/2006/main" count="73" uniqueCount="31">
  <si>
    <t>水利統計簡訊</t>
  </si>
  <si>
    <t>抽驗機關</t>
  </si>
  <si>
    <t>抽驗件數</t>
  </si>
  <si>
    <t>不合格</t>
  </si>
  <si>
    <t>第二河川局</t>
  </si>
  <si>
    <t>第三河川局</t>
  </si>
  <si>
    <t>第四河川局</t>
  </si>
  <si>
    <t>第五河川局</t>
  </si>
  <si>
    <t>第十河川局</t>
  </si>
  <si>
    <t>北水局</t>
  </si>
  <si>
    <t>水利署抽驗</t>
  </si>
  <si>
    <t>執行單位抽驗</t>
  </si>
  <si>
    <t>執行單位</t>
  </si>
  <si>
    <t>合格率(%)</t>
  </si>
  <si>
    <t>合計</t>
  </si>
  <si>
    <t>合格</t>
  </si>
  <si>
    <t>第八河川局</t>
  </si>
  <si>
    <t>水利署抽驗</t>
  </si>
  <si>
    <t>執行單位抽驗</t>
  </si>
  <si>
    <t>合計</t>
  </si>
  <si>
    <t>第八河川局</t>
  </si>
  <si>
    <t>第六河川局</t>
  </si>
  <si>
    <t>第九河川局</t>
  </si>
  <si>
    <t>南水局</t>
  </si>
  <si>
    <t xml:space="preserve"> </t>
  </si>
  <si>
    <r>
      <t xml:space="preserve">         </t>
    </r>
    <r>
      <rPr>
        <sz val="12"/>
        <rFont val="標楷體"/>
        <family val="4"/>
      </rPr>
      <t>編製單位：經濟部水利署會計室</t>
    </r>
  </si>
  <si>
    <t>資料來源：經濟部水利署工程事務組。</t>
  </si>
  <si>
    <t>STA.236</t>
  </si>
  <si>
    <t>第七河川局</t>
  </si>
  <si>
    <t>100年施工中混凝土鑽心取樣抽驗結果統計表</t>
  </si>
  <si>
    <t>101年1月6日   星期五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</si>
</sst>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#,##0_ "/>
    <numFmt numFmtId="181" formatCode="#,##0.00_ "/>
  </numFmts>
  <fonts count="18">
    <font>
      <sz val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2"/>
      <color indexed="14"/>
      <name val="標楷體"/>
      <family val="4"/>
    </font>
    <font>
      <sz val="19.25"/>
      <name val="新細明體"/>
      <family val="1"/>
    </font>
    <font>
      <sz val="8.5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15" applyFont="1" applyAlignment="1">
      <alignment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80" fontId="5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41" fontId="5" fillId="0" borderId="2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41" fontId="5" fillId="0" borderId="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81" fontId="7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81" fontId="7" fillId="0" borderId="4" xfId="0" applyNumberFormat="1" applyFont="1" applyBorder="1" applyAlignment="1">
      <alignment/>
    </xf>
    <xf numFmtId="41" fontId="8" fillId="0" borderId="2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181" fontId="17" fillId="0" borderId="2" xfId="0" applyNumberFormat="1" applyFont="1" applyBorder="1" applyAlignment="1">
      <alignment/>
    </xf>
    <xf numFmtId="181" fontId="17" fillId="0" borderId="4" xfId="0" applyNumberFormat="1" applyFont="1" applyBorder="1" applyAlignment="1">
      <alignment/>
    </xf>
    <xf numFmtId="180" fontId="5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100年施工中混凝土鑽心取樣抽驗結果統計圖</a:t>
            </a:r>
          </a:p>
        </c:rich>
      </c:tx>
      <c:layout>
        <c:manualLayout>
          <c:xMode val="factor"/>
          <c:yMode val="factor"/>
          <c:x val="0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17875"/>
          <c:w val="0.717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水利署抽驗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第二河川局</c:v>
                </c:pt>
                <c:pt idx="1">
                  <c:v>第三河川局</c:v>
                </c:pt>
                <c:pt idx="2">
                  <c:v>第四河川局</c:v>
                </c:pt>
                <c:pt idx="3">
                  <c:v>第五河川局</c:v>
                </c:pt>
                <c:pt idx="4">
                  <c:v>第七河川局</c:v>
                </c:pt>
                <c:pt idx="5">
                  <c:v>第八河川局</c:v>
                </c:pt>
                <c:pt idx="6">
                  <c:v>第九河川局</c:v>
                </c:pt>
                <c:pt idx="7">
                  <c:v>第十河川局</c:v>
                </c:pt>
              </c:strCache>
            </c:strRef>
          </c:cat>
          <c:val>
            <c:numRef>
              <c:f>Sheet2!$B$4:$B$11</c:f>
              <c:numCache>
                <c:ptCount val="8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執行單位抽驗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第二河川局</c:v>
                </c:pt>
                <c:pt idx="1">
                  <c:v>第三河川局</c:v>
                </c:pt>
                <c:pt idx="2">
                  <c:v>第四河川局</c:v>
                </c:pt>
                <c:pt idx="3">
                  <c:v>第五河川局</c:v>
                </c:pt>
                <c:pt idx="4">
                  <c:v>第七河川局</c:v>
                </c:pt>
                <c:pt idx="5">
                  <c:v>第八河川局</c:v>
                </c:pt>
                <c:pt idx="6">
                  <c:v>第九河川局</c:v>
                </c:pt>
                <c:pt idx="7">
                  <c:v>第十河川局</c:v>
                </c:pt>
              </c:strCache>
            </c:strRef>
          </c:cat>
          <c:val>
            <c:numRef>
              <c:f>Sheet2!$C$4:$C$11</c:f>
              <c:numCache>
                <c:ptCount val="8"/>
                <c:pt idx="0">
                  <c:v>98.48</c:v>
                </c:pt>
                <c:pt idx="1">
                  <c:v>99.56</c:v>
                </c:pt>
                <c:pt idx="2">
                  <c:v>99.12</c:v>
                </c:pt>
                <c:pt idx="3">
                  <c:v>100</c:v>
                </c:pt>
                <c:pt idx="4">
                  <c:v>100</c:v>
                </c:pt>
                <c:pt idx="5">
                  <c:v>99.61</c:v>
                </c:pt>
                <c:pt idx="6">
                  <c:v>100</c:v>
                </c:pt>
                <c:pt idx="7">
                  <c:v>98.47</c:v>
                </c:pt>
              </c:numCache>
            </c:numRef>
          </c:val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Sheet2!$A$4:$A$11</c:f>
              <c:strCache>
                <c:ptCount val="8"/>
                <c:pt idx="0">
                  <c:v>第二河川局</c:v>
                </c:pt>
                <c:pt idx="1">
                  <c:v>第三河川局</c:v>
                </c:pt>
                <c:pt idx="2">
                  <c:v>第四河川局</c:v>
                </c:pt>
                <c:pt idx="3">
                  <c:v>第五河川局</c:v>
                </c:pt>
                <c:pt idx="4">
                  <c:v>第七河川局</c:v>
                </c:pt>
                <c:pt idx="5">
                  <c:v>第八河川局</c:v>
                </c:pt>
                <c:pt idx="6">
                  <c:v>第九河川局</c:v>
                </c:pt>
                <c:pt idx="7">
                  <c:v>第十河川局</c:v>
                </c:pt>
              </c:strCache>
            </c:strRef>
          </c:cat>
          <c:val>
            <c:numRef>
              <c:f>Sheet2!$D$4:$D$11</c:f>
              <c:numCache>
                <c:ptCount val="8"/>
                <c:pt idx="0">
                  <c:v>98.48</c:v>
                </c:pt>
                <c:pt idx="1">
                  <c:v>99.56</c:v>
                </c:pt>
                <c:pt idx="2">
                  <c:v>99.12</c:v>
                </c:pt>
                <c:pt idx="3">
                  <c:v>100</c:v>
                </c:pt>
                <c:pt idx="4">
                  <c:v>100</c:v>
                </c:pt>
                <c:pt idx="5">
                  <c:v>99.61</c:v>
                </c:pt>
                <c:pt idx="6">
                  <c:v>100</c:v>
                </c:pt>
                <c:pt idx="7">
                  <c:v>98.5</c:v>
                </c:pt>
              </c:numCache>
            </c:numRef>
          </c:val>
        </c:ser>
        <c:axId val="44936165"/>
        <c:axId val="1772302"/>
      </c:barChart>
      <c:catAx>
        <c:axId val="4493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72302"/>
        <c:crosses val="autoZero"/>
        <c:auto val="1"/>
        <c:lblOffset val="100"/>
        <c:noMultiLvlLbl val="0"/>
      </c:catAx>
      <c:valAx>
        <c:axId val="177230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3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371475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0" y="0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57150</xdr:colOff>
      <xdr:row>3</xdr:row>
      <xdr:rowOff>200025</xdr:rowOff>
    </xdr:from>
    <xdr:to>
      <xdr:col>6</xdr:col>
      <xdr:colOff>1057275</xdr:colOff>
      <xdr:row>9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7150" y="1009650"/>
          <a:ext cx="64674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為提升水利工程品質，施工中混凝土鑽心取樣抽驗，分為水利署抽驗及執行單位自行抽驗二種。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年本署共抽驗所屬各河川局計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件，全數合格。由執行單位自行抽驗部分總計抽驗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1,670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件，合格率為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99.40%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，其中第五、七、九河川局之合格率均為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，第十河川局之合格率最低為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98.47%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，次為第二河川局之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98.48%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；總合格率為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99.40%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，最低亦為第十河川局之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98.50%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1</xdr:col>
      <xdr:colOff>28575</xdr:colOff>
      <xdr:row>48</xdr:row>
      <xdr:rowOff>104775</xdr:rowOff>
    </xdr:from>
    <xdr:to>
      <xdr:col>6</xdr:col>
      <xdr:colOff>438150</xdr:colOff>
      <xdr:row>63</xdr:row>
      <xdr:rowOff>190500</xdr:rowOff>
    </xdr:to>
    <xdr:graphicFrame>
      <xdr:nvGraphicFramePr>
        <xdr:cNvPr id="3" name="Chart 10"/>
        <xdr:cNvGraphicFramePr/>
      </xdr:nvGraphicFramePr>
      <xdr:xfrm>
        <a:off x="228600" y="10153650"/>
        <a:ext cx="5676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.625" style="0" customWidth="1"/>
    <col min="2" max="2" width="14.125" style="0" customWidth="1"/>
    <col min="3" max="3" width="15.375" style="0" customWidth="1"/>
    <col min="4" max="4" width="13.875" style="0" customWidth="1"/>
    <col min="5" max="6" width="12.875" style="0" customWidth="1"/>
    <col min="7" max="7" width="14.50390625" style="0" customWidth="1"/>
    <col min="8" max="8" width="5.25390625" style="0" customWidth="1"/>
  </cols>
  <sheetData>
    <row r="1" spans="1:7" ht="27.75">
      <c r="A1" s="33" t="s">
        <v>0</v>
      </c>
      <c r="B1" s="33"/>
      <c r="C1" s="33"/>
      <c r="D1" s="33"/>
      <c r="E1" s="33"/>
      <c r="F1" s="33"/>
      <c r="G1" s="33"/>
    </row>
    <row r="3" spans="2:7" ht="19.5">
      <c r="B3" s="1" t="s">
        <v>27</v>
      </c>
      <c r="F3" s="34" t="s">
        <v>30</v>
      </c>
      <c r="G3" s="35"/>
    </row>
    <row r="4" spans="1:7" ht="19.5">
      <c r="A4" s="1"/>
      <c r="F4" s="5"/>
      <c r="G4" s="6"/>
    </row>
    <row r="5" spans="1:7" ht="19.5">
      <c r="A5" s="1"/>
      <c r="F5" s="5"/>
      <c r="G5" s="6"/>
    </row>
    <row r="6" spans="1:7" ht="19.5">
      <c r="A6" s="1"/>
      <c r="F6" s="5"/>
      <c r="G6" s="6"/>
    </row>
    <row r="7" spans="1:7" ht="19.5">
      <c r="A7" s="1"/>
      <c r="F7" s="5"/>
      <c r="G7" s="6"/>
    </row>
    <row r="8" spans="1:7" ht="19.5">
      <c r="A8" s="1"/>
      <c r="F8" s="5"/>
      <c r="G8" s="6"/>
    </row>
    <row r="9" spans="1:7" ht="19.5">
      <c r="A9" s="1"/>
      <c r="F9" s="5"/>
      <c r="G9" s="6"/>
    </row>
    <row r="10" spans="1:7" ht="19.5">
      <c r="A10" s="1"/>
      <c r="F10" s="5"/>
      <c r="G10" s="6"/>
    </row>
    <row r="11" spans="1:7" ht="19.5">
      <c r="A11" s="1"/>
      <c r="F11" s="5"/>
      <c r="G11" s="6"/>
    </row>
    <row r="12" spans="1:7" ht="19.5">
      <c r="A12" s="1"/>
      <c r="F12" s="5"/>
      <c r="G12" s="6"/>
    </row>
    <row r="13" spans="2:7" ht="19.5">
      <c r="B13" s="17" t="s">
        <v>29</v>
      </c>
      <c r="C13" s="16"/>
      <c r="D13" s="16"/>
      <c r="E13" s="16"/>
      <c r="F13" s="16"/>
      <c r="G13" s="16"/>
    </row>
    <row r="14" spans="2:7" ht="15" customHeight="1">
      <c r="B14" s="36" t="s">
        <v>12</v>
      </c>
      <c r="C14" s="36" t="s">
        <v>1</v>
      </c>
      <c r="D14" s="40" t="s">
        <v>2</v>
      </c>
      <c r="E14" s="41"/>
      <c r="F14" s="42"/>
      <c r="G14" s="36" t="s">
        <v>13</v>
      </c>
    </row>
    <row r="15" spans="2:7" ht="15" customHeight="1">
      <c r="B15" s="37"/>
      <c r="C15" s="37"/>
      <c r="D15" s="7" t="s">
        <v>14</v>
      </c>
      <c r="E15" s="7" t="s">
        <v>15</v>
      </c>
      <c r="F15" s="7" t="s">
        <v>3</v>
      </c>
      <c r="G15" s="37"/>
    </row>
    <row r="16" spans="2:7" ht="15" customHeight="1">
      <c r="B16" s="24"/>
      <c r="C16" s="14" t="s">
        <v>14</v>
      </c>
      <c r="D16" s="9">
        <f>++D19+D22+D25+D28+D31+D34+D37+D40</f>
        <v>1673</v>
      </c>
      <c r="E16" s="9">
        <f>+E19+E22+E25+E28+E31+E34+E37+E40</f>
        <v>1663</v>
      </c>
      <c r="F16" s="9">
        <f>+F19+F22+F25+F28+F31+F34+F37+F40</f>
        <v>10</v>
      </c>
      <c r="G16" s="10">
        <f aca="true" t="shared" si="0" ref="G16:G21">E16/D16*100</f>
        <v>99.40227136879857</v>
      </c>
    </row>
    <row r="17" spans="2:7" ht="15" customHeight="1">
      <c r="B17" s="8"/>
      <c r="C17" s="8" t="s">
        <v>10</v>
      </c>
      <c r="D17" s="9">
        <f>+D20+D23+D26+D29+D32+D35+D38+D41</f>
        <v>3</v>
      </c>
      <c r="E17" s="9">
        <f>+E20+E23+E26+E29+E32+E35+E38+E41</f>
        <v>3</v>
      </c>
      <c r="F17" s="9">
        <f>+F20+F23+F26+F29+F32+F35+F38+F41</f>
        <v>0</v>
      </c>
      <c r="G17" s="10">
        <f t="shared" si="0"/>
        <v>100</v>
      </c>
    </row>
    <row r="18" spans="2:7" ht="15" customHeight="1">
      <c r="B18" s="8"/>
      <c r="C18" s="12" t="s">
        <v>11</v>
      </c>
      <c r="D18" s="15">
        <f>+D21+D24+D27+D30++D33+D36+D39+D42</f>
        <v>1670</v>
      </c>
      <c r="E18" s="15">
        <f>+E21+E24+E27+E30++E33+E36+E39+E42</f>
        <v>1660</v>
      </c>
      <c r="F18" s="15">
        <f>+F21+F24+F27+F30+F33+F36+F39+F42</f>
        <v>10</v>
      </c>
      <c r="G18" s="13">
        <f t="shared" si="0"/>
        <v>99.40119760479041</v>
      </c>
    </row>
    <row r="19" spans="2:7" ht="15" customHeight="1">
      <c r="B19" s="14"/>
      <c r="C19" s="14" t="s">
        <v>19</v>
      </c>
      <c r="D19" s="25">
        <f>SUM(D20:D21)</f>
        <v>198</v>
      </c>
      <c r="E19" s="32">
        <f>SUM(E20:E21)</f>
        <v>195</v>
      </c>
      <c r="F19" s="25">
        <f>SUM(F20:F21)</f>
        <v>3</v>
      </c>
      <c r="G19" s="27">
        <f t="shared" si="0"/>
        <v>98.48484848484848</v>
      </c>
    </row>
    <row r="20" spans="2:7" ht="15" customHeight="1">
      <c r="B20" s="8" t="s">
        <v>4</v>
      </c>
      <c r="C20" s="8" t="s">
        <v>10</v>
      </c>
      <c r="D20" s="9">
        <f>SUM(E20:F20)</f>
        <v>1</v>
      </c>
      <c r="E20" s="11">
        <v>1</v>
      </c>
      <c r="F20" s="9">
        <v>0</v>
      </c>
      <c r="G20" s="10">
        <f t="shared" si="0"/>
        <v>100</v>
      </c>
    </row>
    <row r="21" spans="2:7" ht="15" customHeight="1">
      <c r="B21" s="8"/>
      <c r="C21" s="8" t="s">
        <v>11</v>
      </c>
      <c r="D21" s="9">
        <f>SUM(E21:F21)</f>
        <v>197</v>
      </c>
      <c r="E21" s="11">
        <v>194</v>
      </c>
      <c r="F21" s="9">
        <v>3</v>
      </c>
      <c r="G21" s="18">
        <f t="shared" si="0"/>
        <v>98.47715736040608</v>
      </c>
    </row>
    <row r="22" spans="2:7" ht="15" customHeight="1">
      <c r="B22" s="14"/>
      <c r="C22" s="14" t="s">
        <v>19</v>
      </c>
      <c r="D22" s="25">
        <f>SUM(D23:D24)</f>
        <v>455</v>
      </c>
      <c r="E22" s="25">
        <f>SUM(E23:E24)</f>
        <v>453</v>
      </c>
      <c r="F22" s="25">
        <f>SUM(F23:F24)</f>
        <v>2</v>
      </c>
      <c r="G22" s="26">
        <f aca="true" t="shared" si="1" ref="G22:G33">E22/D22*100</f>
        <v>99.56043956043956</v>
      </c>
    </row>
    <row r="23" spans="2:7" ht="15" customHeight="1">
      <c r="B23" s="8" t="s">
        <v>5</v>
      </c>
      <c r="C23" s="8" t="s">
        <v>10</v>
      </c>
      <c r="D23" s="9">
        <f>SUM(E23:F23)</f>
        <v>0</v>
      </c>
      <c r="E23" s="9">
        <v>0</v>
      </c>
      <c r="F23" s="9">
        <v>0</v>
      </c>
      <c r="G23" s="9">
        <v>0</v>
      </c>
    </row>
    <row r="24" spans="2:7" ht="15" customHeight="1">
      <c r="B24" s="8"/>
      <c r="C24" s="8" t="s">
        <v>11</v>
      </c>
      <c r="D24" s="9">
        <f>SUM(E24:F24)</f>
        <v>455</v>
      </c>
      <c r="E24" s="9">
        <v>453</v>
      </c>
      <c r="F24" s="9">
        <v>2</v>
      </c>
      <c r="G24" s="13">
        <f t="shared" si="1"/>
        <v>99.56043956043956</v>
      </c>
    </row>
    <row r="25" spans="2:7" ht="15" customHeight="1">
      <c r="B25" s="14"/>
      <c r="C25" s="14" t="s">
        <v>14</v>
      </c>
      <c r="D25" s="25">
        <f>SUM(D26:D27)</f>
        <v>113</v>
      </c>
      <c r="E25" s="25">
        <f>SUM(E26:E27)</f>
        <v>112</v>
      </c>
      <c r="F25" s="25">
        <f>SUM(F26:F27)</f>
        <v>1</v>
      </c>
      <c r="G25" s="26">
        <f t="shared" si="1"/>
        <v>99.11504424778761</v>
      </c>
    </row>
    <row r="26" spans="2:7" ht="15" customHeight="1">
      <c r="B26" s="8" t="s">
        <v>6</v>
      </c>
      <c r="C26" s="8" t="s">
        <v>10</v>
      </c>
      <c r="D26" s="9">
        <f>SUM(E26:F26)</f>
        <v>0</v>
      </c>
      <c r="E26" s="9">
        <v>0</v>
      </c>
      <c r="F26" s="9">
        <v>0</v>
      </c>
      <c r="G26" s="9">
        <v>0</v>
      </c>
    </row>
    <row r="27" spans="2:7" ht="15" customHeight="1">
      <c r="B27" s="8"/>
      <c r="C27" s="8" t="s">
        <v>11</v>
      </c>
      <c r="D27" s="9">
        <f>SUM(E27:F27)</f>
        <v>113</v>
      </c>
      <c r="E27" s="9">
        <v>112</v>
      </c>
      <c r="F27" s="28">
        <v>1</v>
      </c>
      <c r="G27" s="13">
        <f t="shared" si="1"/>
        <v>99.11504424778761</v>
      </c>
    </row>
    <row r="28" spans="2:7" ht="15" customHeight="1">
      <c r="B28" s="14"/>
      <c r="C28" s="14" t="s">
        <v>14</v>
      </c>
      <c r="D28" s="25">
        <f>SUM(D29:D30)</f>
        <v>121</v>
      </c>
      <c r="E28" s="25">
        <f>SUM(E29:E30)</f>
        <v>121</v>
      </c>
      <c r="F28" s="25">
        <f>SUM(F29:F30)</f>
        <v>0</v>
      </c>
      <c r="G28" s="26">
        <f t="shared" si="1"/>
        <v>100</v>
      </c>
    </row>
    <row r="29" spans="2:7" ht="15" customHeight="1">
      <c r="B29" s="8" t="s">
        <v>7</v>
      </c>
      <c r="C29" s="8" t="s">
        <v>10</v>
      </c>
      <c r="D29" s="9">
        <f>SUM(E29:F29)</f>
        <v>0</v>
      </c>
      <c r="E29" s="9">
        <v>0</v>
      </c>
      <c r="F29" s="9">
        <v>0</v>
      </c>
      <c r="G29" s="9">
        <v>0</v>
      </c>
    </row>
    <row r="30" spans="2:7" ht="15" customHeight="1">
      <c r="B30" s="8"/>
      <c r="C30" s="8" t="s">
        <v>11</v>
      </c>
      <c r="D30" s="9">
        <f>SUM(E30:F30)</f>
        <v>121</v>
      </c>
      <c r="E30" s="9">
        <v>121</v>
      </c>
      <c r="F30" s="9">
        <v>0</v>
      </c>
      <c r="G30" s="10">
        <f t="shared" si="1"/>
        <v>100</v>
      </c>
    </row>
    <row r="31" spans="2:7" ht="15" customHeight="1">
      <c r="B31" s="14"/>
      <c r="C31" s="14" t="s">
        <v>14</v>
      </c>
      <c r="D31" s="25">
        <f>SUM(D32:D33)</f>
        <v>6</v>
      </c>
      <c r="E31" s="25">
        <f>SUM(E32:E33)</f>
        <v>6</v>
      </c>
      <c r="F31" s="25">
        <f>SUM(F32:F33)</f>
        <v>0</v>
      </c>
      <c r="G31" s="26">
        <f t="shared" si="1"/>
        <v>100</v>
      </c>
    </row>
    <row r="32" spans="2:7" ht="15" customHeight="1">
      <c r="B32" s="8" t="s">
        <v>28</v>
      </c>
      <c r="C32" s="8" t="s">
        <v>10</v>
      </c>
      <c r="D32" s="9">
        <f>SUM(E32:F32)</f>
        <v>0</v>
      </c>
      <c r="E32" s="9">
        <v>0</v>
      </c>
      <c r="F32" s="9">
        <v>0</v>
      </c>
      <c r="G32" s="9">
        <v>0</v>
      </c>
    </row>
    <row r="33" spans="2:7" ht="15" customHeight="1">
      <c r="B33" s="8"/>
      <c r="C33" s="8" t="s">
        <v>11</v>
      </c>
      <c r="D33" s="9">
        <f>SUM(E33:F33)</f>
        <v>6</v>
      </c>
      <c r="E33" s="9">
        <v>6</v>
      </c>
      <c r="F33" s="9">
        <v>0</v>
      </c>
      <c r="G33" s="10">
        <f t="shared" si="1"/>
        <v>100</v>
      </c>
    </row>
    <row r="34" spans="2:7" ht="15" customHeight="1">
      <c r="B34" s="14"/>
      <c r="C34" s="14" t="s">
        <v>14</v>
      </c>
      <c r="D34" s="25">
        <f>SUM(D35:D36)</f>
        <v>508</v>
      </c>
      <c r="E34" s="25">
        <f>SUM(E35:E36)</f>
        <v>506</v>
      </c>
      <c r="F34" s="25">
        <f>SUM(F35:F36)</f>
        <v>2</v>
      </c>
      <c r="G34" s="26">
        <f aca="true" t="shared" si="2" ref="G34:G42">E34/D34*100</f>
        <v>99.60629921259843</v>
      </c>
    </row>
    <row r="35" spans="2:7" ht="15" customHeight="1">
      <c r="B35" s="8" t="s">
        <v>20</v>
      </c>
      <c r="C35" s="8" t="s">
        <v>10</v>
      </c>
      <c r="D35" s="9">
        <f>SUM(E35:F35)</f>
        <v>0</v>
      </c>
      <c r="E35" s="9">
        <v>0</v>
      </c>
      <c r="F35" s="9">
        <v>0</v>
      </c>
      <c r="G35" s="9">
        <v>0</v>
      </c>
    </row>
    <row r="36" spans="2:7" ht="15" customHeight="1">
      <c r="B36" s="8"/>
      <c r="C36" s="8" t="s">
        <v>11</v>
      </c>
      <c r="D36" s="9">
        <f>SUM(E36:F36)</f>
        <v>508</v>
      </c>
      <c r="E36" s="9">
        <v>506</v>
      </c>
      <c r="F36" s="9">
        <v>2</v>
      </c>
      <c r="G36" s="10">
        <f t="shared" si="2"/>
        <v>99.60629921259843</v>
      </c>
    </row>
    <row r="37" spans="2:7" ht="15" customHeight="1">
      <c r="B37" s="14"/>
      <c r="C37" s="14" t="s">
        <v>14</v>
      </c>
      <c r="D37" s="25">
        <f>SUM(D38:D39)</f>
        <v>139</v>
      </c>
      <c r="E37" s="25">
        <f>SUM(E38:E39)</f>
        <v>139</v>
      </c>
      <c r="F37" s="25">
        <f>SUM(F38:F39)</f>
        <v>0</v>
      </c>
      <c r="G37" s="26">
        <f t="shared" si="2"/>
        <v>100</v>
      </c>
    </row>
    <row r="38" spans="2:8" ht="15" customHeight="1">
      <c r="B38" s="8" t="s">
        <v>22</v>
      </c>
      <c r="C38" s="8" t="s">
        <v>10</v>
      </c>
      <c r="D38" s="9">
        <f>SUM(E38:F38)</f>
        <v>0</v>
      </c>
      <c r="E38" s="9">
        <v>0</v>
      </c>
      <c r="F38" s="9">
        <v>0</v>
      </c>
      <c r="G38" s="9">
        <v>0</v>
      </c>
      <c r="H38" s="29" t="s">
        <v>24</v>
      </c>
    </row>
    <row r="39" spans="2:7" ht="15" customHeight="1">
      <c r="B39" s="8"/>
      <c r="C39" s="8" t="s">
        <v>11</v>
      </c>
      <c r="D39" s="9">
        <f>SUM(E39:F39)</f>
        <v>139</v>
      </c>
      <c r="E39" s="9">
        <v>139</v>
      </c>
      <c r="F39" s="9">
        <v>0</v>
      </c>
      <c r="G39" s="10">
        <f t="shared" si="2"/>
        <v>100</v>
      </c>
    </row>
    <row r="40" spans="2:7" ht="15" customHeight="1">
      <c r="B40" s="14"/>
      <c r="C40" s="14" t="s">
        <v>14</v>
      </c>
      <c r="D40" s="25">
        <f>SUM(D41:D42)</f>
        <v>133</v>
      </c>
      <c r="E40" s="25">
        <f>SUM(E41:E42)</f>
        <v>131</v>
      </c>
      <c r="F40" s="25">
        <f>SUM(F41:F42)</f>
        <v>2</v>
      </c>
      <c r="G40" s="31">
        <f t="shared" si="2"/>
        <v>98.49624060150376</v>
      </c>
    </row>
    <row r="41" spans="2:7" ht="15" customHeight="1">
      <c r="B41" s="8" t="s">
        <v>8</v>
      </c>
      <c r="C41" s="8" t="s">
        <v>10</v>
      </c>
      <c r="D41" s="9">
        <f>SUM(E41:F41)</f>
        <v>2</v>
      </c>
      <c r="E41" s="9">
        <v>2</v>
      </c>
      <c r="F41" s="9">
        <v>0</v>
      </c>
      <c r="G41" s="10">
        <f t="shared" si="2"/>
        <v>100</v>
      </c>
    </row>
    <row r="42" spans="2:7" ht="15" customHeight="1">
      <c r="B42" s="12"/>
      <c r="C42" s="12" t="s">
        <v>11</v>
      </c>
      <c r="D42" s="15">
        <f>SUM(E42:F42)</f>
        <v>131</v>
      </c>
      <c r="E42" s="9">
        <v>129</v>
      </c>
      <c r="F42" s="9">
        <v>2</v>
      </c>
      <c r="G42" s="30">
        <f t="shared" si="2"/>
        <v>98.47328244274809</v>
      </c>
    </row>
    <row r="43" spans="2:7" ht="15" customHeight="1">
      <c r="B43" s="2" t="s">
        <v>26</v>
      </c>
      <c r="D43" s="4"/>
      <c r="E43" s="38" t="s">
        <v>25</v>
      </c>
      <c r="F43" s="39"/>
      <c r="G43" s="39"/>
    </row>
    <row r="50" spans="3:6" ht="16.5">
      <c r="C50" s="19"/>
      <c r="D50" s="20" t="s">
        <v>17</v>
      </c>
      <c r="E50" t="s">
        <v>18</v>
      </c>
      <c r="F50" t="s">
        <v>19</v>
      </c>
    </row>
    <row r="51" spans="3:6" ht="16.5">
      <c r="C51" s="19" t="s">
        <v>4</v>
      </c>
      <c r="D51" s="20">
        <v>92.86</v>
      </c>
      <c r="E51" s="21">
        <v>97.14</v>
      </c>
      <c r="F51" s="20">
        <v>96.43</v>
      </c>
    </row>
    <row r="52" spans="3:6" ht="16.5">
      <c r="C52" s="19" t="s">
        <v>5</v>
      </c>
      <c r="D52" s="22">
        <v>100</v>
      </c>
      <c r="E52" s="21">
        <v>99.82</v>
      </c>
      <c r="F52" s="20">
        <v>99.82</v>
      </c>
    </row>
    <row r="53" spans="3:6" ht="16.5">
      <c r="C53" s="19" t="s">
        <v>6</v>
      </c>
      <c r="D53" s="20">
        <v>0</v>
      </c>
      <c r="E53" s="20">
        <v>98.5</v>
      </c>
      <c r="F53" s="23">
        <v>98.5</v>
      </c>
    </row>
    <row r="54" spans="3:6" ht="16.5">
      <c r="C54" s="19" t="s">
        <v>7</v>
      </c>
      <c r="D54" s="20">
        <v>100</v>
      </c>
      <c r="E54" s="20">
        <v>99.22</v>
      </c>
      <c r="F54" s="20">
        <v>99.23</v>
      </c>
    </row>
    <row r="55" spans="3:6" ht="16.5">
      <c r="C55" s="19" t="s">
        <v>21</v>
      </c>
      <c r="D55" s="20">
        <v>100</v>
      </c>
      <c r="E55" s="20">
        <v>0</v>
      </c>
      <c r="F55" s="20">
        <v>100</v>
      </c>
    </row>
    <row r="56" spans="3:6" ht="16.5">
      <c r="C56" s="19" t="s">
        <v>16</v>
      </c>
      <c r="D56" s="22">
        <v>0</v>
      </c>
      <c r="E56" s="20">
        <v>99.37</v>
      </c>
      <c r="F56" s="20">
        <v>99.37</v>
      </c>
    </row>
    <row r="57" spans="3:6" ht="16.5">
      <c r="C57" s="19" t="s">
        <v>22</v>
      </c>
      <c r="D57" s="22">
        <v>0</v>
      </c>
      <c r="E57" s="20">
        <v>98.18</v>
      </c>
      <c r="F57" s="20">
        <v>98.18</v>
      </c>
    </row>
    <row r="58" spans="3:6" ht="16.5">
      <c r="C58" s="19" t="s">
        <v>8</v>
      </c>
      <c r="D58" s="20">
        <v>100</v>
      </c>
      <c r="E58" s="21">
        <v>100</v>
      </c>
      <c r="F58" s="20">
        <v>100</v>
      </c>
    </row>
    <row r="59" spans="3:6" ht="16.5">
      <c r="C59" s="19" t="s">
        <v>9</v>
      </c>
      <c r="D59" s="20">
        <v>100</v>
      </c>
      <c r="E59" s="22">
        <v>0</v>
      </c>
      <c r="F59" s="20">
        <v>100</v>
      </c>
    </row>
    <row r="60" spans="3:6" ht="16.5">
      <c r="C60" s="19" t="s">
        <v>23</v>
      </c>
      <c r="D60" s="20">
        <v>100</v>
      </c>
      <c r="E60" s="22">
        <v>0</v>
      </c>
      <c r="F60" s="20">
        <v>100</v>
      </c>
    </row>
  </sheetData>
  <mergeCells count="7">
    <mergeCell ref="A1:G1"/>
    <mergeCell ref="F3:G3"/>
    <mergeCell ref="B14:B15"/>
    <mergeCell ref="E43:G43"/>
    <mergeCell ref="C14:C15"/>
    <mergeCell ref="D14:F14"/>
    <mergeCell ref="G14:G15"/>
  </mergeCells>
  <printOptions/>
  <pageMargins left="0.5511811023622047" right="0.5511811023622047" top="0.6692913385826772" bottom="0.7480314960629921" header="0.5118110236220472" footer="0.5118110236220472"/>
  <pageSetup horizontalDpi="1200" verticalDpi="1200" orientation="portrait" paperSize="9" r:id="rId2"/>
  <headerFooter alignWithMargins="0">
    <oddFooter>&amp;C&amp;"Times New Roman,標準"STA236-&amp;P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1" sqref="D11"/>
    </sheetView>
  </sheetViews>
  <sheetFormatPr defaultColWidth="9.00390625" defaultRowHeight="16.5"/>
  <cols>
    <col min="1" max="1" width="13.125" style="0" customWidth="1"/>
    <col min="2" max="2" width="12.125" style="0" customWidth="1"/>
    <col min="3" max="3" width="16.00390625" style="0" customWidth="1"/>
  </cols>
  <sheetData>
    <row r="1" ht="16.5">
      <c r="B1" s="3"/>
    </row>
    <row r="2" ht="16.5">
      <c r="B2" s="3"/>
    </row>
    <row r="3" spans="1:4" ht="16.5">
      <c r="A3" s="19"/>
      <c r="B3" s="20" t="s">
        <v>17</v>
      </c>
      <c r="C3" t="s">
        <v>18</v>
      </c>
      <c r="D3" t="s">
        <v>19</v>
      </c>
    </row>
    <row r="4" spans="1:4" ht="16.5">
      <c r="A4" s="19" t="s">
        <v>4</v>
      </c>
      <c r="B4" s="20">
        <v>100</v>
      </c>
      <c r="C4" s="21">
        <v>98.48</v>
      </c>
      <c r="D4" s="21">
        <v>98.48</v>
      </c>
    </row>
    <row r="5" spans="1:4" ht="16.5">
      <c r="A5" s="19" t="s">
        <v>5</v>
      </c>
      <c r="B5" s="22">
        <v>0</v>
      </c>
      <c r="C5" s="21">
        <v>99.56</v>
      </c>
      <c r="D5" s="21">
        <v>99.56</v>
      </c>
    </row>
    <row r="6" spans="1:4" ht="16.5">
      <c r="A6" s="19" t="s">
        <v>6</v>
      </c>
      <c r="B6" s="22">
        <v>0</v>
      </c>
      <c r="C6" s="20">
        <v>99.12</v>
      </c>
      <c r="D6" s="20">
        <v>99.12</v>
      </c>
    </row>
    <row r="7" spans="1:4" ht="16.5">
      <c r="A7" s="19" t="s">
        <v>7</v>
      </c>
      <c r="B7" s="22">
        <v>0</v>
      </c>
      <c r="C7" s="20">
        <v>100</v>
      </c>
      <c r="D7" s="20">
        <v>100</v>
      </c>
    </row>
    <row r="8" spans="1:4" ht="16.5">
      <c r="A8" s="19" t="s">
        <v>28</v>
      </c>
      <c r="B8" s="22">
        <v>0</v>
      </c>
      <c r="C8" s="20">
        <v>100</v>
      </c>
      <c r="D8" s="20">
        <v>100</v>
      </c>
    </row>
    <row r="9" spans="1:4" ht="16.5">
      <c r="A9" s="19" t="s">
        <v>16</v>
      </c>
      <c r="B9" s="22">
        <v>0</v>
      </c>
      <c r="C9" s="20">
        <v>99.61</v>
      </c>
      <c r="D9" s="20">
        <v>99.61</v>
      </c>
    </row>
    <row r="10" spans="1:4" ht="16.5">
      <c r="A10" s="19" t="s">
        <v>22</v>
      </c>
      <c r="B10" s="22">
        <v>0</v>
      </c>
      <c r="C10" s="20">
        <v>100</v>
      </c>
      <c r="D10" s="20">
        <v>100</v>
      </c>
    </row>
    <row r="11" spans="1:4" ht="16.5">
      <c r="A11" s="19" t="s">
        <v>8</v>
      </c>
      <c r="B11" s="22">
        <v>100</v>
      </c>
      <c r="C11" s="21">
        <v>98.47</v>
      </c>
      <c r="D11" s="21">
        <v>98.5</v>
      </c>
    </row>
    <row r="12" spans="1:2" ht="16.5">
      <c r="A12" s="19"/>
      <c r="B12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孫曉凡</cp:lastModifiedBy>
  <cp:lastPrinted>2012-01-10T01:41:11Z</cp:lastPrinted>
  <dcterms:created xsi:type="dcterms:W3CDTF">2003-01-15T01:45:49Z</dcterms:created>
  <dcterms:modified xsi:type="dcterms:W3CDTF">2012-01-10T01:42:36Z</dcterms:modified>
  <cp:category/>
  <cp:version/>
  <cp:contentType/>
  <cp:contentStatus/>
</cp:coreProperties>
</file>