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2355" activeTab="1"/>
  </bookViews>
  <sheets>
    <sheet name="圖資料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<sst xmlns="http://schemas.openxmlformats.org/spreadsheetml/2006/main" count="284" uniqueCount="48">
  <si>
    <t xml:space="preserve"> 水利統計簡訊</t>
  </si>
  <si>
    <t>年別</t>
  </si>
  <si>
    <t>區數</t>
  </si>
  <si>
    <t>許可面積</t>
  </si>
  <si>
    <t>河川土石區</t>
  </si>
  <si>
    <t>陸上土石區</t>
  </si>
  <si>
    <t>總計</t>
  </si>
  <si>
    <t>臺北縣</t>
  </si>
  <si>
    <t>宜蘭縣</t>
  </si>
  <si>
    <t>桃園縣</t>
  </si>
  <si>
    <t>新竹縣</t>
  </si>
  <si>
    <t>苗栗縣</t>
  </si>
  <si>
    <t>臺中縣</t>
  </si>
  <si>
    <t>彰化縣</t>
  </si>
  <si>
    <t>南投縣</t>
  </si>
  <si>
    <t>雲林縣</t>
  </si>
  <si>
    <t>嘉義縣</t>
  </si>
  <si>
    <t>臺南縣</t>
  </si>
  <si>
    <t>高雄縣</t>
  </si>
  <si>
    <t>屏東縣</t>
  </si>
  <si>
    <t>臺東縣</t>
  </si>
  <si>
    <t>花蓮縣</t>
  </si>
  <si>
    <t>澎湖縣</t>
  </si>
  <si>
    <t>基隆市</t>
  </si>
  <si>
    <t>嘉義市</t>
  </si>
  <si>
    <t>臺南市</t>
  </si>
  <si>
    <t>新竹市</t>
  </si>
  <si>
    <t>臺中市</t>
  </si>
  <si>
    <t>金門縣</t>
  </si>
  <si>
    <t>連江縣</t>
  </si>
  <si>
    <t>資料來源：經濟部礦務局</t>
  </si>
  <si>
    <t>河川</t>
  </si>
  <si>
    <t>陸上</t>
  </si>
  <si>
    <t>臺北市</t>
  </si>
  <si>
    <t>高雄市</t>
  </si>
  <si>
    <t>臺灣地區土石採銷許可區域統計</t>
  </si>
  <si>
    <t>單位：區;公頃</t>
  </si>
  <si>
    <t>臺灣地區土石採銷許可區域統計(續1)</t>
  </si>
  <si>
    <t>總區數</t>
  </si>
  <si>
    <t>總面積</t>
  </si>
  <si>
    <t>河川</t>
  </si>
  <si>
    <t>陸上</t>
  </si>
  <si>
    <t>STA.70</t>
  </si>
  <si>
    <t>縣市別</t>
  </si>
  <si>
    <t>附註：許可區數因大小區域不同，許可面積因而不同。</t>
  </si>
  <si>
    <t>90年5月23日 星期三</t>
  </si>
  <si>
    <r>
      <t xml:space="preserve">        </t>
    </r>
    <r>
      <rPr>
        <sz val="12"/>
        <rFont val="標楷體"/>
        <family val="4"/>
      </rPr>
      <t>編製單位：經濟部水利處會計室</t>
    </r>
  </si>
  <si>
    <t>臺灣地區土石採銷許可區域統計(續2完)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</si>
</sst>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0.00_ "/>
    <numFmt numFmtId="178" formatCode="000"/>
    <numFmt numFmtId="179" formatCode="0.00_);[Red]\(0.00\)"/>
    <numFmt numFmtId="180" formatCode="#,##0_ "/>
    <numFmt numFmtId="181" formatCode="#,##0.00_);[Red]\(#,##0.00\)"/>
    <numFmt numFmtId="182" formatCode="0.000000000000000_);[Red]\(0.000000000000000\)"/>
    <numFmt numFmtId="183" formatCode="h:mm"/>
    <numFmt numFmtId="184" formatCode="#;\-#;&quot;-&quot;"/>
    <numFmt numFmtId="185" formatCode="#"/>
    <numFmt numFmtId="186" formatCode="0.00;\-0.00;&quot;-&quot;"/>
    <numFmt numFmtId="187" formatCode="#.00"/>
    <numFmt numFmtId="188" formatCode="0.00;\-#;&quot;-&quot;"/>
    <numFmt numFmtId="189" formatCode="#,##0.00;\-#;&quot;-&quot;"/>
    <numFmt numFmtId="190" formatCode="#,##0;\-#;&quot;-&quot;"/>
    <numFmt numFmtId="191" formatCode="#,##0.0;\-#;&quot;-&quot;"/>
    <numFmt numFmtId="192" formatCode="#,###;\-#;&quot;-&quot;"/>
    <numFmt numFmtId="193" formatCode="#,###;\-#;&quot;0&quot;"/>
  </numFmts>
  <fonts count="15">
    <font>
      <sz val="12"/>
      <name val="新細明體"/>
      <family val="0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b/>
      <sz val="12"/>
      <name val="標楷體"/>
      <family val="4"/>
    </font>
    <font>
      <b/>
      <sz val="20"/>
      <color indexed="12"/>
      <name val="標楷體"/>
      <family val="4"/>
    </font>
    <font>
      <sz val="16"/>
      <color indexed="12"/>
      <name val="標楷體"/>
      <family val="4"/>
    </font>
    <font>
      <sz val="12"/>
      <color indexed="12"/>
      <name val="標楷體"/>
      <family val="4"/>
    </font>
    <font>
      <sz val="16"/>
      <name val="標楷體"/>
      <family val="4"/>
    </font>
    <font>
      <sz val="16.25"/>
      <name val="標楷體"/>
      <family val="4"/>
    </font>
    <font>
      <sz val="19.5"/>
      <name val="新細明體"/>
      <family val="1"/>
    </font>
    <font>
      <sz val="12"/>
      <name val="Times New Roman"/>
      <family val="1"/>
    </font>
    <font>
      <sz val="9"/>
      <name val="細明體"/>
      <family val="3"/>
    </font>
    <font>
      <sz val="14"/>
      <color indexed="12"/>
      <name val="標楷體"/>
      <family val="4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1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4" fontId="4" fillId="0" borderId="0" xfId="0" applyNumberFormat="1" applyFont="1" applyFill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2" fillId="0" borderId="1" xfId="0" applyFont="1" applyFill="1" applyBorder="1" applyAlignment="1">
      <alignment/>
    </xf>
    <xf numFmtId="0" fontId="6" fillId="0" borderId="0" xfId="0" applyFont="1" applyAlignment="1">
      <alignment horizontal="centerContinuous" vertic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Fill="1" applyBorder="1" applyAlignment="1">
      <alignment/>
    </xf>
    <xf numFmtId="0" fontId="9" fillId="0" borderId="0" xfId="0" applyFont="1" applyFill="1" applyAlignment="1">
      <alignment horizontal="centerContinuous"/>
    </xf>
    <xf numFmtId="0" fontId="9" fillId="0" borderId="0" xfId="0" applyFont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3" fontId="4" fillId="0" borderId="0" xfId="0" applyNumberFormat="1" applyFont="1" applyFill="1" applyAlignment="1">
      <alignment horizontal="center"/>
    </xf>
    <xf numFmtId="192" fontId="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3" fillId="0" borderId="8" xfId="0" applyFont="1" applyFill="1" applyBorder="1" applyAlignment="1">
      <alignment horizontal="center"/>
    </xf>
    <xf numFmtId="192" fontId="3" fillId="0" borderId="8" xfId="0" applyNumberFormat="1" applyFont="1" applyBorder="1" applyAlignment="1">
      <alignment/>
    </xf>
    <xf numFmtId="192" fontId="3" fillId="0" borderId="8" xfId="0" applyNumberFormat="1" applyFont="1" applyFill="1" applyBorder="1" applyAlignment="1">
      <alignment/>
    </xf>
    <xf numFmtId="191" fontId="3" fillId="0" borderId="8" xfId="0" applyNumberFormat="1" applyFont="1" applyFill="1" applyBorder="1" applyAlignment="1">
      <alignment horizontal="center"/>
    </xf>
    <xf numFmtId="190" fontId="3" fillId="0" borderId="8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192" fontId="3" fillId="0" borderId="0" xfId="0" applyNumberFormat="1" applyFont="1" applyBorder="1" applyAlignment="1">
      <alignment/>
    </xf>
    <xf numFmtId="192" fontId="3" fillId="0" borderId="0" xfId="0" applyNumberFormat="1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14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臺灣地區土石採銷許可區數統計圖</a:t>
            </a:r>
          </a:p>
        </c:rich>
      </c:tx>
      <c:layout/>
      <c:spPr>
        <a:gradFill rotWithShape="1">
          <a:gsLst>
            <a:gs pos="0">
              <a:srgbClr val="FFCC99"/>
            </a:gs>
            <a:gs pos="50000">
              <a:srgbClr val="FFFFFF"/>
            </a:gs>
            <a:gs pos="100000">
              <a:srgbClr val="FFCC99"/>
            </a:gs>
          </a:gsLst>
          <a:lin ang="5400000" scaled="1"/>
        </a:gradFill>
        <a:ln w="3175">
          <a:solidFill>
            <a:srgbClr val="FF66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'圖資料'!$B$5</c:f>
              <c:strCache>
                <c:ptCount val="1"/>
                <c:pt idx="0">
                  <c:v>總區數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CC00"/>
              </a:solidFill>
              <a:ln>
                <a:solidFill>
                  <a:srgbClr val="008080"/>
                </a:solidFill>
              </a:ln>
            </c:spPr>
          </c:marker>
          <c:cat>
            <c:numRef>
              <c:f>'圖資料'!$C$4:$I$4</c:f>
              <c:numCache>
                <c:ptCount val="7"/>
                <c:pt idx="0">
                  <c:v>83</c:v>
                </c:pt>
                <c:pt idx="1">
                  <c:v>84</c:v>
                </c:pt>
                <c:pt idx="2">
                  <c:v>85</c:v>
                </c:pt>
                <c:pt idx="3">
                  <c:v>86</c:v>
                </c:pt>
                <c:pt idx="4">
                  <c:v>87</c:v>
                </c:pt>
                <c:pt idx="5">
                  <c:v>88</c:v>
                </c:pt>
                <c:pt idx="6">
                  <c:v>89</c:v>
                </c:pt>
              </c:numCache>
            </c:numRef>
          </c:cat>
          <c:val>
            <c:numRef>
              <c:f>'圖資料'!$C$5:$I$5</c:f>
              <c:numCache>
                <c:ptCount val="7"/>
                <c:pt idx="0">
                  <c:v>999</c:v>
                </c:pt>
                <c:pt idx="1">
                  <c:v>927</c:v>
                </c:pt>
                <c:pt idx="2">
                  <c:v>738</c:v>
                </c:pt>
                <c:pt idx="3">
                  <c:v>613</c:v>
                </c:pt>
                <c:pt idx="4">
                  <c:v>304</c:v>
                </c:pt>
                <c:pt idx="5">
                  <c:v>279</c:v>
                </c:pt>
                <c:pt idx="6">
                  <c:v>215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'圖資料'!$B$6</c:f>
              <c:strCache>
                <c:ptCount val="1"/>
                <c:pt idx="0">
                  <c:v>河川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'圖資料'!$C$4:$I$4</c:f>
              <c:numCache>
                <c:ptCount val="7"/>
                <c:pt idx="0">
                  <c:v>83</c:v>
                </c:pt>
                <c:pt idx="1">
                  <c:v>84</c:v>
                </c:pt>
                <c:pt idx="2">
                  <c:v>85</c:v>
                </c:pt>
                <c:pt idx="3">
                  <c:v>86</c:v>
                </c:pt>
                <c:pt idx="4">
                  <c:v>87</c:v>
                </c:pt>
                <c:pt idx="5">
                  <c:v>88</c:v>
                </c:pt>
                <c:pt idx="6">
                  <c:v>89</c:v>
                </c:pt>
              </c:numCache>
            </c:numRef>
          </c:cat>
          <c:val>
            <c:numRef>
              <c:f>'圖資料'!$C$6:$I$6</c:f>
              <c:numCache>
                <c:ptCount val="7"/>
                <c:pt idx="0">
                  <c:v>892</c:v>
                </c:pt>
                <c:pt idx="1">
                  <c:v>840</c:v>
                </c:pt>
                <c:pt idx="2">
                  <c:v>652</c:v>
                </c:pt>
                <c:pt idx="3">
                  <c:v>528</c:v>
                </c:pt>
                <c:pt idx="4">
                  <c:v>211</c:v>
                </c:pt>
                <c:pt idx="5">
                  <c:v>215</c:v>
                </c:pt>
                <c:pt idx="6">
                  <c:v>157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'圖資料'!$B$7</c:f>
              <c:strCache>
                <c:ptCount val="1"/>
                <c:pt idx="0">
                  <c:v>陸上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808000"/>
                </a:solidFill>
              </a:ln>
            </c:spPr>
          </c:marker>
          <c:cat>
            <c:numRef>
              <c:f>'圖資料'!$C$4:$I$4</c:f>
              <c:numCache>
                <c:ptCount val="7"/>
                <c:pt idx="0">
                  <c:v>83</c:v>
                </c:pt>
                <c:pt idx="1">
                  <c:v>84</c:v>
                </c:pt>
                <c:pt idx="2">
                  <c:v>85</c:v>
                </c:pt>
                <c:pt idx="3">
                  <c:v>86</c:v>
                </c:pt>
                <c:pt idx="4">
                  <c:v>87</c:v>
                </c:pt>
                <c:pt idx="5">
                  <c:v>88</c:v>
                </c:pt>
                <c:pt idx="6">
                  <c:v>89</c:v>
                </c:pt>
              </c:numCache>
            </c:numRef>
          </c:cat>
          <c:val>
            <c:numRef>
              <c:f>'圖資料'!$C$7:$I$7</c:f>
              <c:numCache>
                <c:ptCount val="7"/>
                <c:pt idx="0">
                  <c:v>107</c:v>
                </c:pt>
                <c:pt idx="1">
                  <c:v>87</c:v>
                </c:pt>
                <c:pt idx="2">
                  <c:v>86</c:v>
                </c:pt>
                <c:pt idx="3">
                  <c:v>85</c:v>
                </c:pt>
                <c:pt idx="4">
                  <c:v>93</c:v>
                </c:pt>
                <c:pt idx="5">
                  <c:v>64</c:v>
                </c:pt>
                <c:pt idx="6">
                  <c:v>58</c:v>
                </c:pt>
              </c:numCache>
            </c:numRef>
          </c:val>
          <c:smooth val="1"/>
        </c:ser>
        <c:axId val="3247064"/>
        <c:axId val="9732569"/>
      </c:lineChart>
      <c:catAx>
        <c:axId val="3247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年別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9732569"/>
        <c:crosses val="autoZero"/>
        <c:auto val="1"/>
        <c:lblOffset val="100"/>
        <c:noMultiLvlLbl val="0"/>
      </c:catAx>
      <c:valAx>
        <c:axId val="973256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單位：區數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247064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1085850" y="1152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年別</a:t>
          </a:r>
        </a:p>
      </xdr:txBody>
    </xdr:sp>
    <xdr:clientData/>
  </xdr:twoCellAnchor>
  <xdr:twoCellAnchor>
    <xdr:from>
      <xdr:col>1</xdr:col>
      <xdr:colOff>657225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1085850" y="1152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年別</a:t>
          </a:r>
        </a:p>
      </xdr:txBody>
    </xdr:sp>
    <xdr:clientData/>
  </xdr:twoCellAnchor>
  <xdr:twoCellAnchor>
    <xdr:from>
      <xdr:col>1</xdr:col>
      <xdr:colOff>657225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" name="TextBox 10"/>
        <xdr:cNvSpPr txBox="1">
          <a:spLocks noChangeArrowheads="1"/>
        </xdr:cNvSpPr>
      </xdr:nvSpPr>
      <xdr:spPr>
        <a:xfrm>
          <a:off x="1085850" y="1152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年別</a:t>
          </a:r>
        </a:p>
      </xdr:txBody>
    </xdr:sp>
    <xdr:clientData/>
  </xdr:twoCellAnchor>
  <xdr:twoCellAnchor>
    <xdr:from>
      <xdr:col>1</xdr:col>
      <xdr:colOff>657225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" name="TextBox 13"/>
        <xdr:cNvSpPr txBox="1">
          <a:spLocks noChangeArrowheads="1"/>
        </xdr:cNvSpPr>
      </xdr:nvSpPr>
      <xdr:spPr>
        <a:xfrm>
          <a:off x="1085850" y="1152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年別</a:t>
          </a:r>
        </a:p>
      </xdr:txBody>
    </xdr:sp>
    <xdr:clientData/>
  </xdr:twoCellAnchor>
  <xdr:twoCellAnchor>
    <xdr:from>
      <xdr:col>1</xdr:col>
      <xdr:colOff>657225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5" name="TextBox 16"/>
        <xdr:cNvSpPr txBox="1">
          <a:spLocks noChangeArrowheads="1"/>
        </xdr:cNvSpPr>
      </xdr:nvSpPr>
      <xdr:spPr>
        <a:xfrm>
          <a:off x="1085850" y="1152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年別</a:t>
          </a:r>
        </a:p>
      </xdr:txBody>
    </xdr:sp>
    <xdr:clientData/>
  </xdr:twoCellAnchor>
  <xdr:twoCellAnchor>
    <xdr:from>
      <xdr:col>1</xdr:col>
      <xdr:colOff>657225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6" name="TextBox 19"/>
        <xdr:cNvSpPr txBox="1">
          <a:spLocks noChangeArrowheads="1"/>
        </xdr:cNvSpPr>
      </xdr:nvSpPr>
      <xdr:spPr>
        <a:xfrm>
          <a:off x="1085850" y="1152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年別</a:t>
          </a:r>
        </a:p>
      </xdr:txBody>
    </xdr:sp>
    <xdr:clientData/>
  </xdr:twoCellAnchor>
  <xdr:twoCellAnchor>
    <xdr:from>
      <xdr:col>1</xdr:col>
      <xdr:colOff>514350</xdr:colOff>
      <xdr:row>5</xdr:row>
      <xdr:rowOff>0</xdr:rowOff>
    </xdr:from>
    <xdr:to>
      <xdr:col>1</xdr:col>
      <xdr:colOff>561975</xdr:colOff>
      <xdr:row>5</xdr:row>
      <xdr:rowOff>0</xdr:rowOff>
    </xdr:to>
    <xdr:sp>
      <xdr:nvSpPr>
        <xdr:cNvPr id="7" name="TextBox 25"/>
        <xdr:cNvSpPr txBox="1">
          <a:spLocks noChangeArrowheads="1"/>
        </xdr:cNvSpPr>
      </xdr:nvSpPr>
      <xdr:spPr>
        <a:xfrm>
          <a:off x="942975" y="115252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營運標的</a:t>
          </a:r>
        </a:p>
      </xdr:txBody>
    </xdr:sp>
    <xdr:clientData/>
  </xdr:twoCellAnchor>
  <xdr:twoCellAnchor>
    <xdr:from>
      <xdr:col>1</xdr:col>
      <xdr:colOff>9525</xdr:colOff>
      <xdr:row>53</xdr:row>
      <xdr:rowOff>19050</xdr:rowOff>
    </xdr:from>
    <xdr:to>
      <xdr:col>2</xdr:col>
      <xdr:colOff>0</xdr:colOff>
      <xdr:row>55</xdr:row>
      <xdr:rowOff>0</xdr:rowOff>
    </xdr:to>
    <xdr:sp>
      <xdr:nvSpPr>
        <xdr:cNvPr id="8" name="Line 34"/>
        <xdr:cNvSpPr>
          <a:spLocks/>
        </xdr:cNvSpPr>
      </xdr:nvSpPr>
      <xdr:spPr>
        <a:xfrm>
          <a:off x="438150" y="10801350"/>
          <a:ext cx="6477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53</xdr:row>
      <xdr:rowOff>9525</xdr:rowOff>
    </xdr:from>
    <xdr:to>
      <xdr:col>4</xdr:col>
      <xdr:colOff>0</xdr:colOff>
      <xdr:row>54</xdr:row>
      <xdr:rowOff>247650</xdr:rowOff>
    </xdr:to>
    <xdr:sp>
      <xdr:nvSpPr>
        <xdr:cNvPr id="9" name="Line 35"/>
        <xdr:cNvSpPr>
          <a:spLocks/>
        </xdr:cNvSpPr>
      </xdr:nvSpPr>
      <xdr:spPr>
        <a:xfrm>
          <a:off x="438150" y="10791825"/>
          <a:ext cx="21907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28575</xdr:colOff>
      <xdr:row>54</xdr:row>
      <xdr:rowOff>9525</xdr:rowOff>
    </xdr:from>
    <xdr:to>
      <xdr:col>2</xdr:col>
      <xdr:colOff>638175</xdr:colOff>
      <xdr:row>55</xdr:row>
      <xdr:rowOff>28575</xdr:rowOff>
    </xdr:to>
    <xdr:sp>
      <xdr:nvSpPr>
        <xdr:cNvPr id="10" name="TextBox 36"/>
        <xdr:cNvSpPr txBox="1">
          <a:spLocks noChangeArrowheads="1"/>
        </xdr:cNvSpPr>
      </xdr:nvSpPr>
      <xdr:spPr>
        <a:xfrm>
          <a:off x="1114425" y="1103947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項目</a:t>
          </a:r>
        </a:p>
      </xdr:txBody>
    </xdr:sp>
    <xdr:clientData/>
  </xdr:twoCellAnchor>
  <xdr:twoCellAnchor>
    <xdr:from>
      <xdr:col>1</xdr:col>
      <xdr:colOff>9525</xdr:colOff>
      <xdr:row>113</xdr:row>
      <xdr:rowOff>19050</xdr:rowOff>
    </xdr:from>
    <xdr:to>
      <xdr:col>2</xdr:col>
      <xdr:colOff>0</xdr:colOff>
      <xdr:row>115</xdr:row>
      <xdr:rowOff>0</xdr:rowOff>
    </xdr:to>
    <xdr:sp>
      <xdr:nvSpPr>
        <xdr:cNvPr id="11" name="Line 40"/>
        <xdr:cNvSpPr>
          <a:spLocks/>
        </xdr:cNvSpPr>
      </xdr:nvSpPr>
      <xdr:spPr>
        <a:xfrm>
          <a:off x="438150" y="21326475"/>
          <a:ext cx="6477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113</xdr:row>
      <xdr:rowOff>9525</xdr:rowOff>
    </xdr:from>
    <xdr:to>
      <xdr:col>4</xdr:col>
      <xdr:colOff>0</xdr:colOff>
      <xdr:row>114</xdr:row>
      <xdr:rowOff>247650</xdr:rowOff>
    </xdr:to>
    <xdr:sp>
      <xdr:nvSpPr>
        <xdr:cNvPr id="12" name="Line 41"/>
        <xdr:cNvSpPr>
          <a:spLocks/>
        </xdr:cNvSpPr>
      </xdr:nvSpPr>
      <xdr:spPr>
        <a:xfrm>
          <a:off x="438150" y="21316950"/>
          <a:ext cx="21907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57150</xdr:colOff>
      <xdr:row>114</xdr:row>
      <xdr:rowOff>66675</xdr:rowOff>
    </xdr:from>
    <xdr:to>
      <xdr:col>2</xdr:col>
      <xdr:colOff>666750</xdr:colOff>
      <xdr:row>115</xdr:row>
      <xdr:rowOff>0</xdr:rowOff>
    </xdr:to>
    <xdr:sp>
      <xdr:nvSpPr>
        <xdr:cNvPr id="13" name="TextBox 42"/>
        <xdr:cNvSpPr txBox="1">
          <a:spLocks noChangeArrowheads="1"/>
        </xdr:cNvSpPr>
      </xdr:nvSpPr>
      <xdr:spPr>
        <a:xfrm>
          <a:off x="1143000" y="21621750"/>
          <a:ext cx="609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項目</a:t>
          </a:r>
        </a:p>
      </xdr:txBody>
    </xdr:sp>
    <xdr:clientData/>
  </xdr:twoCellAnchor>
  <xdr:twoCellAnchor>
    <xdr:from>
      <xdr:col>1</xdr:col>
      <xdr:colOff>9525</xdr:colOff>
      <xdr:row>173</xdr:row>
      <xdr:rowOff>19050</xdr:rowOff>
    </xdr:from>
    <xdr:to>
      <xdr:col>2</xdr:col>
      <xdr:colOff>0</xdr:colOff>
      <xdr:row>175</xdr:row>
      <xdr:rowOff>0</xdr:rowOff>
    </xdr:to>
    <xdr:sp>
      <xdr:nvSpPr>
        <xdr:cNvPr id="14" name="Line 43"/>
        <xdr:cNvSpPr>
          <a:spLocks/>
        </xdr:cNvSpPr>
      </xdr:nvSpPr>
      <xdr:spPr>
        <a:xfrm>
          <a:off x="438150" y="31851600"/>
          <a:ext cx="6477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173</xdr:row>
      <xdr:rowOff>9525</xdr:rowOff>
    </xdr:from>
    <xdr:to>
      <xdr:col>4</xdr:col>
      <xdr:colOff>0</xdr:colOff>
      <xdr:row>174</xdr:row>
      <xdr:rowOff>247650</xdr:rowOff>
    </xdr:to>
    <xdr:sp>
      <xdr:nvSpPr>
        <xdr:cNvPr id="15" name="Line 44"/>
        <xdr:cNvSpPr>
          <a:spLocks/>
        </xdr:cNvSpPr>
      </xdr:nvSpPr>
      <xdr:spPr>
        <a:xfrm>
          <a:off x="438150" y="31842075"/>
          <a:ext cx="21907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66675</xdr:colOff>
      <xdr:row>174</xdr:row>
      <xdr:rowOff>19050</xdr:rowOff>
    </xdr:from>
    <xdr:to>
      <xdr:col>2</xdr:col>
      <xdr:colOff>676275</xdr:colOff>
      <xdr:row>174</xdr:row>
      <xdr:rowOff>209550</xdr:rowOff>
    </xdr:to>
    <xdr:sp>
      <xdr:nvSpPr>
        <xdr:cNvPr id="16" name="TextBox 45"/>
        <xdr:cNvSpPr txBox="1">
          <a:spLocks noChangeArrowheads="1"/>
        </xdr:cNvSpPr>
      </xdr:nvSpPr>
      <xdr:spPr>
        <a:xfrm>
          <a:off x="1152525" y="32099250"/>
          <a:ext cx="609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項目</a:t>
          </a:r>
        </a:p>
      </xdr:txBody>
    </xdr:sp>
    <xdr:clientData/>
  </xdr:twoCellAnchor>
  <xdr:twoCellAnchor>
    <xdr:from>
      <xdr:col>1</xdr:col>
      <xdr:colOff>9525</xdr:colOff>
      <xdr:row>211</xdr:row>
      <xdr:rowOff>0</xdr:rowOff>
    </xdr:from>
    <xdr:to>
      <xdr:col>2</xdr:col>
      <xdr:colOff>0</xdr:colOff>
      <xdr:row>211</xdr:row>
      <xdr:rowOff>0</xdr:rowOff>
    </xdr:to>
    <xdr:sp>
      <xdr:nvSpPr>
        <xdr:cNvPr id="17" name="Line 46"/>
        <xdr:cNvSpPr>
          <a:spLocks/>
        </xdr:cNvSpPr>
      </xdr:nvSpPr>
      <xdr:spPr>
        <a:xfrm>
          <a:off x="438150" y="385000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211</xdr:row>
      <xdr:rowOff>0</xdr:rowOff>
    </xdr:from>
    <xdr:to>
      <xdr:col>4</xdr:col>
      <xdr:colOff>0</xdr:colOff>
      <xdr:row>211</xdr:row>
      <xdr:rowOff>0</xdr:rowOff>
    </xdr:to>
    <xdr:sp>
      <xdr:nvSpPr>
        <xdr:cNvPr id="18" name="Line 47"/>
        <xdr:cNvSpPr>
          <a:spLocks/>
        </xdr:cNvSpPr>
      </xdr:nvSpPr>
      <xdr:spPr>
        <a:xfrm>
          <a:off x="438150" y="3850005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123825</xdr:colOff>
      <xdr:row>211</xdr:row>
      <xdr:rowOff>0</xdr:rowOff>
    </xdr:from>
    <xdr:to>
      <xdr:col>2</xdr:col>
      <xdr:colOff>733425</xdr:colOff>
      <xdr:row>211</xdr:row>
      <xdr:rowOff>0</xdr:rowOff>
    </xdr:to>
    <xdr:sp>
      <xdr:nvSpPr>
        <xdr:cNvPr id="19" name="TextBox 48"/>
        <xdr:cNvSpPr txBox="1">
          <a:spLocks noChangeArrowheads="1"/>
        </xdr:cNvSpPr>
      </xdr:nvSpPr>
      <xdr:spPr>
        <a:xfrm>
          <a:off x="1209675" y="38500050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項目</a:t>
          </a:r>
        </a:p>
      </xdr:txBody>
    </xdr:sp>
    <xdr:clientData/>
  </xdr:twoCellAnchor>
  <xdr:twoCellAnchor>
    <xdr:from>
      <xdr:col>0</xdr:col>
      <xdr:colOff>152400</xdr:colOff>
      <xdr:row>5</xdr:row>
      <xdr:rowOff>57150</xdr:rowOff>
    </xdr:from>
    <xdr:to>
      <xdr:col>10</xdr:col>
      <xdr:colOff>209550</xdr:colOff>
      <xdr:row>19</xdr:row>
      <xdr:rowOff>85725</xdr:rowOff>
    </xdr:to>
    <xdr:sp>
      <xdr:nvSpPr>
        <xdr:cNvPr id="20" name="TextBox 49"/>
        <xdr:cNvSpPr txBox="1">
          <a:spLocks noChangeArrowheads="1"/>
        </xdr:cNvSpPr>
      </xdr:nvSpPr>
      <xdr:spPr>
        <a:xfrm>
          <a:off x="152400" y="1209675"/>
          <a:ext cx="6629400" cy="2828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600" b="0" i="0" u="none" baseline="0"/>
            <a:t>    臺灣地區土石採銷許可區數83至89年平均有八成六來自河川土石區，僅有一成四來自陸上土石區。近七年區數及許可面積呈逐年下降的趨勢，係因85年6月公告實施砂石採取與管理工作，致使申請許可區數減少，許可面積亦因整合業者聯合開採，面積亦逐年遞減。
    土石許可面積最大的是位居東部的花蓮縣，七年加總6,248公頃，佔全部許可面積的31.90%；其次是位於西部的南投縣1,923公頃，佔全部許可面積的9.82%；而臺北市、高雄市、臺北縣、基隆市、新竹市、臺中市及連江縣則全無資料。
</a:t>
          </a:r>
        </a:p>
      </xdr:txBody>
    </xdr:sp>
    <xdr:clientData/>
  </xdr:twoCellAnchor>
  <xdr:twoCellAnchor>
    <xdr:from>
      <xdr:col>0</xdr:col>
      <xdr:colOff>171450</xdr:colOff>
      <xdr:row>21</xdr:row>
      <xdr:rowOff>114300</xdr:rowOff>
    </xdr:from>
    <xdr:to>
      <xdr:col>10</xdr:col>
      <xdr:colOff>66675</xdr:colOff>
      <xdr:row>43</xdr:row>
      <xdr:rowOff>0</xdr:rowOff>
    </xdr:to>
    <xdr:graphicFrame>
      <xdr:nvGraphicFramePr>
        <xdr:cNvPr id="21" name="Chart 52"/>
        <xdr:cNvGraphicFramePr/>
      </xdr:nvGraphicFramePr>
      <xdr:xfrm>
        <a:off x="171450" y="4467225"/>
        <a:ext cx="646747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13"/>
  <sheetViews>
    <sheetView workbookViewId="0" topLeftCell="A1">
      <selection activeCell="B4" sqref="B4:I13"/>
    </sheetView>
  </sheetViews>
  <sheetFormatPr defaultColWidth="9.00390625" defaultRowHeight="16.5"/>
  <sheetData>
    <row r="4" spans="2:9" ht="16.5">
      <c r="B4" s="23"/>
      <c r="C4" s="23">
        <v>83</v>
      </c>
      <c r="D4" s="23">
        <v>84</v>
      </c>
      <c r="E4" s="23">
        <v>85</v>
      </c>
      <c r="F4" s="23">
        <v>86</v>
      </c>
      <c r="G4" s="23">
        <v>87</v>
      </c>
      <c r="H4" s="23">
        <v>88</v>
      </c>
      <c r="I4" s="23">
        <v>89</v>
      </c>
    </row>
    <row r="5" spans="2:9" ht="16.5">
      <c r="B5" s="23" t="s">
        <v>38</v>
      </c>
      <c r="C5" s="23">
        <f aca="true" t="shared" si="0" ref="C5:H5">SUM(C6:C7)</f>
        <v>999</v>
      </c>
      <c r="D5" s="23">
        <f t="shared" si="0"/>
        <v>927</v>
      </c>
      <c r="E5" s="23">
        <f t="shared" si="0"/>
        <v>738</v>
      </c>
      <c r="F5" s="23">
        <f t="shared" si="0"/>
        <v>613</v>
      </c>
      <c r="G5" s="23">
        <f t="shared" si="0"/>
        <v>304</v>
      </c>
      <c r="H5" s="23">
        <f t="shared" si="0"/>
        <v>279</v>
      </c>
      <c r="I5" s="23">
        <f>SUM(I6:I7)</f>
        <v>215</v>
      </c>
    </row>
    <row r="6" spans="2:9" ht="16.5">
      <c r="B6" s="23" t="s">
        <v>31</v>
      </c>
      <c r="C6" s="23">
        <v>892</v>
      </c>
      <c r="D6" s="23">
        <v>840</v>
      </c>
      <c r="E6" s="23">
        <v>652</v>
      </c>
      <c r="F6" s="23">
        <v>528</v>
      </c>
      <c r="G6" s="23">
        <v>211</v>
      </c>
      <c r="H6" s="23">
        <v>215</v>
      </c>
      <c r="I6" s="23">
        <v>157</v>
      </c>
    </row>
    <row r="7" spans="2:9" ht="16.5">
      <c r="B7" s="23" t="s">
        <v>32</v>
      </c>
      <c r="C7" s="23">
        <v>107</v>
      </c>
      <c r="D7" s="23">
        <v>87</v>
      </c>
      <c r="E7" s="23">
        <v>86</v>
      </c>
      <c r="F7" s="23">
        <v>85</v>
      </c>
      <c r="G7" s="23">
        <v>93</v>
      </c>
      <c r="H7" s="23">
        <v>64</v>
      </c>
      <c r="I7" s="23">
        <v>58</v>
      </c>
    </row>
    <row r="8" spans="2:9" ht="16.5">
      <c r="B8" s="6"/>
      <c r="C8" s="6"/>
      <c r="D8" s="6"/>
      <c r="E8" s="6"/>
      <c r="F8" s="6"/>
      <c r="G8" s="6"/>
      <c r="H8" s="6"/>
      <c r="I8" s="6"/>
    </row>
    <row r="9" spans="2:9" ht="16.5">
      <c r="B9" s="6"/>
      <c r="C9" s="6"/>
      <c r="D9" s="6"/>
      <c r="E9" s="6"/>
      <c r="F9" s="6"/>
      <c r="G9" s="6"/>
      <c r="H9" s="6"/>
      <c r="I9" s="6"/>
    </row>
    <row r="10" spans="2:9" ht="16.5">
      <c r="B10" s="23"/>
      <c r="C10" s="23">
        <v>83</v>
      </c>
      <c r="D10" s="23">
        <v>84</v>
      </c>
      <c r="E10" s="23">
        <v>85</v>
      </c>
      <c r="F10" s="23">
        <v>86</v>
      </c>
      <c r="G10" s="23">
        <v>87</v>
      </c>
      <c r="H10" s="23">
        <v>88</v>
      </c>
      <c r="I10" s="23">
        <v>88</v>
      </c>
    </row>
    <row r="11" spans="2:9" ht="16.5">
      <c r="B11" s="23" t="s">
        <v>39</v>
      </c>
      <c r="C11" s="23">
        <f aca="true" t="shared" si="1" ref="C11:H11">SUM(C12:C13)</f>
        <v>4554</v>
      </c>
      <c r="D11" s="23">
        <f t="shared" si="1"/>
        <v>4137</v>
      </c>
      <c r="E11" s="23">
        <f t="shared" si="1"/>
        <v>3157</v>
      </c>
      <c r="F11" s="23">
        <f t="shared" si="1"/>
        <v>2858</v>
      </c>
      <c r="G11" s="23">
        <f t="shared" si="1"/>
        <v>1524</v>
      </c>
      <c r="H11" s="23">
        <f t="shared" si="1"/>
        <v>1678</v>
      </c>
      <c r="I11" s="23">
        <f>SUM(I12:I13)</f>
        <v>1680</v>
      </c>
    </row>
    <row r="12" spans="2:9" ht="16.5">
      <c r="B12" s="23" t="s">
        <v>40</v>
      </c>
      <c r="C12" s="23">
        <v>4322</v>
      </c>
      <c r="D12" s="23">
        <v>3935</v>
      </c>
      <c r="E12" s="23">
        <v>2961</v>
      </c>
      <c r="F12" s="23">
        <v>2656</v>
      </c>
      <c r="G12" s="23">
        <v>1278</v>
      </c>
      <c r="H12" s="23">
        <v>1465</v>
      </c>
      <c r="I12" s="23">
        <v>1473</v>
      </c>
    </row>
    <row r="13" spans="2:9" ht="16.5">
      <c r="B13" s="23" t="s">
        <v>41</v>
      </c>
      <c r="C13" s="23">
        <v>232</v>
      </c>
      <c r="D13" s="23">
        <v>202</v>
      </c>
      <c r="E13" s="23">
        <v>196</v>
      </c>
      <c r="F13" s="23">
        <v>202</v>
      </c>
      <c r="G13" s="23">
        <v>246</v>
      </c>
      <c r="H13" s="23">
        <v>213</v>
      </c>
      <c r="I13" s="23">
        <v>207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26"/>
  <sheetViews>
    <sheetView tabSelected="1" zoomScale="90" zoomScaleNormal="90" workbookViewId="0" topLeftCell="A3">
      <selection activeCell="L37" sqref="L37"/>
    </sheetView>
  </sheetViews>
  <sheetFormatPr defaultColWidth="9.00390625" defaultRowHeight="16.5"/>
  <cols>
    <col min="1" max="1" width="5.625" style="2" customWidth="1"/>
    <col min="2" max="2" width="8.625" style="2" customWidth="1"/>
    <col min="3" max="3" width="10.625" style="2" customWidth="1"/>
    <col min="4" max="4" width="9.625" style="2" customWidth="1"/>
    <col min="5" max="7" width="8.625" style="1" customWidth="1"/>
    <col min="8" max="11" width="8.625" style="2" customWidth="1"/>
    <col min="12" max="16384" width="9.00390625" style="2" customWidth="1"/>
  </cols>
  <sheetData>
    <row r="1" spans="5:7" s="4" customFormat="1" ht="16.5">
      <c r="E1" s="3"/>
      <c r="F1" s="3"/>
      <c r="G1" s="3"/>
    </row>
    <row r="2" spans="1:10" s="4" customFormat="1" ht="24.75" customHeight="1">
      <c r="A2" s="11" t="s">
        <v>0</v>
      </c>
      <c r="B2" s="11"/>
      <c r="C2" s="11"/>
      <c r="D2" s="11"/>
      <c r="E2" s="11"/>
      <c r="F2" s="11"/>
      <c r="G2" s="11"/>
      <c r="H2" s="22"/>
      <c r="I2" s="22"/>
      <c r="J2" s="22"/>
    </row>
    <row r="3" spans="1:7" s="5" customFormat="1" ht="18" customHeight="1">
      <c r="A3" s="7" t="s">
        <v>42</v>
      </c>
      <c r="E3" s="1"/>
      <c r="F3" s="1"/>
      <c r="G3" s="1"/>
    </row>
    <row r="4" spans="2:10" ht="15.75" customHeight="1">
      <c r="B4" s="1"/>
      <c r="C4" s="1"/>
      <c r="D4" s="1"/>
      <c r="F4" s="8"/>
      <c r="J4" s="9"/>
    </row>
    <row r="5" spans="2:10" s="6" customFormat="1" ht="15.75" customHeight="1">
      <c r="B5" s="1"/>
      <c r="C5" s="1"/>
      <c r="D5" s="1"/>
      <c r="E5" s="1"/>
      <c r="F5" s="8"/>
      <c r="J5" s="37" t="s">
        <v>45</v>
      </c>
    </row>
    <row r="6" spans="2:7" s="6" customFormat="1" ht="15.75" customHeight="1">
      <c r="B6" s="1"/>
      <c r="C6" s="1"/>
      <c r="D6" s="1"/>
      <c r="E6" s="1"/>
      <c r="F6" s="8"/>
      <c r="G6" s="9"/>
    </row>
    <row r="7" spans="2:7" s="6" customFormat="1" ht="15.75" customHeight="1">
      <c r="B7" s="1"/>
      <c r="C7" s="1"/>
      <c r="D7" s="1"/>
      <c r="E7" s="1"/>
      <c r="F7" s="8"/>
      <c r="G7" s="9"/>
    </row>
    <row r="8" spans="2:7" s="6" customFormat="1" ht="15.75" customHeight="1">
      <c r="B8" s="1"/>
      <c r="C8" s="1"/>
      <c r="D8" s="1"/>
      <c r="E8" s="1"/>
      <c r="F8" s="8"/>
      <c r="G8" s="9"/>
    </row>
    <row r="9" spans="2:7" s="6" customFormat="1" ht="15.75" customHeight="1">
      <c r="B9" s="1"/>
      <c r="C9" s="1"/>
      <c r="D9" s="1"/>
      <c r="E9" s="1"/>
      <c r="F9" s="8"/>
      <c r="G9" s="9"/>
    </row>
    <row r="10" spans="2:7" s="6" customFormat="1" ht="15.75" customHeight="1">
      <c r="B10" s="1"/>
      <c r="C10" s="1"/>
      <c r="D10" s="1"/>
      <c r="E10" s="1"/>
      <c r="F10" s="8"/>
      <c r="G10" s="9"/>
    </row>
    <row r="11" spans="2:7" s="6" customFormat="1" ht="15.75" customHeight="1">
      <c r="B11" s="1"/>
      <c r="C11" s="1"/>
      <c r="D11" s="1"/>
      <c r="E11" s="1"/>
      <c r="F11" s="8"/>
      <c r="G11" s="9"/>
    </row>
    <row r="12" spans="2:7" s="6" customFormat="1" ht="15.75" customHeight="1">
      <c r="B12" s="1"/>
      <c r="C12" s="1"/>
      <c r="D12" s="1"/>
      <c r="E12" s="1"/>
      <c r="F12" s="8"/>
      <c r="G12" s="9"/>
    </row>
    <row r="13" spans="2:7" s="6" customFormat="1" ht="15.75" customHeight="1">
      <c r="B13" s="1"/>
      <c r="C13" s="1"/>
      <c r="D13" s="1"/>
      <c r="E13" s="1"/>
      <c r="F13" s="8"/>
      <c r="G13" s="9"/>
    </row>
    <row r="14" spans="2:7" s="6" customFormat="1" ht="15.75" customHeight="1">
      <c r="B14" s="1"/>
      <c r="C14" s="1"/>
      <c r="D14" s="1"/>
      <c r="E14" s="1"/>
      <c r="F14" s="8"/>
      <c r="G14" s="9"/>
    </row>
    <row r="15" spans="2:7" s="6" customFormat="1" ht="15.75" customHeight="1">
      <c r="B15" s="1"/>
      <c r="C15" s="1"/>
      <c r="D15" s="1"/>
      <c r="E15" s="1"/>
      <c r="F15" s="8"/>
      <c r="G15" s="9"/>
    </row>
    <row r="16" spans="2:7" s="6" customFormat="1" ht="15.75" customHeight="1">
      <c r="B16" s="1"/>
      <c r="C16" s="1"/>
      <c r="D16" s="1"/>
      <c r="E16" s="1"/>
      <c r="F16" s="8"/>
      <c r="G16" s="9"/>
    </row>
    <row r="17" spans="2:7" s="6" customFormat="1" ht="15.75" customHeight="1">
      <c r="B17" s="1"/>
      <c r="C17" s="1"/>
      <c r="D17" s="1"/>
      <c r="E17" s="1"/>
      <c r="F17" s="8"/>
      <c r="G17" s="9"/>
    </row>
    <row r="18" spans="2:7" s="6" customFormat="1" ht="15.75" customHeight="1">
      <c r="B18" s="1"/>
      <c r="C18" s="1"/>
      <c r="D18" s="1"/>
      <c r="E18" s="1"/>
      <c r="F18" s="8"/>
      <c r="G18" s="9"/>
    </row>
    <row r="19" spans="2:7" s="6" customFormat="1" ht="15.75" customHeight="1">
      <c r="B19" s="1"/>
      <c r="C19" s="1"/>
      <c r="D19" s="1"/>
      <c r="E19" s="1"/>
      <c r="F19" s="8"/>
      <c r="G19" s="9"/>
    </row>
    <row r="20" spans="2:7" s="6" customFormat="1" ht="15.75" customHeight="1">
      <c r="B20" s="1"/>
      <c r="C20" s="1"/>
      <c r="D20" s="1"/>
      <c r="E20" s="1"/>
      <c r="F20" s="8"/>
      <c r="G20" s="9"/>
    </row>
    <row r="21" spans="2:7" s="6" customFormat="1" ht="15.75" customHeight="1">
      <c r="B21" s="1"/>
      <c r="C21" s="1"/>
      <c r="D21" s="1"/>
      <c r="E21" s="1"/>
      <c r="F21" s="8"/>
      <c r="G21" s="9"/>
    </row>
    <row r="22" spans="2:7" s="6" customFormat="1" ht="15.75" customHeight="1">
      <c r="B22" s="1"/>
      <c r="C22" s="1"/>
      <c r="D22" s="1"/>
      <c r="E22" s="1"/>
      <c r="F22" s="8"/>
      <c r="G22" s="9"/>
    </row>
    <row r="23" spans="2:7" s="6" customFormat="1" ht="15.75" customHeight="1">
      <c r="B23" s="1"/>
      <c r="C23" s="1"/>
      <c r="D23" s="1"/>
      <c r="E23" s="1"/>
      <c r="F23" s="8"/>
      <c r="G23" s="9"/>
    </row>
    <row r="24" spans="2:7" s="6" customFormat="1" ht="15.75" customHeight="1">
      <c r="B24" s="1"/>
      <c r="C24" s="1"/>
      <c r="D24" s="1"/>
      <c r="E24" s="1"/>
      <c r="F24" s="8"/>
      <c r="G24" s="9"/>
    </row>
    <row r="25" spans="2:7" s="6" customFormat="1" ht="15.75" customHeight="1">
      <c r="B25" s="1"/>
      <c r="C25" s="1"/>
      <c r="D25" s="1"/>
      <c r="E25" s="1"/>
      <c r="F25" s="8"/>
      <c r="G25" s="9"/>
    </row>
    <row r="26" spans="2:7" s="6" customFormat="1" ht="15.75" customHeight="1">
      <c r="B26" s="1"/>
      <c r="C26" s="1"/>
      <c r="D26" s="1"/>
      <c r="E26" s="1"/>
      <c r="F26" s="8"/>
      <c r="G26" s="9"/>
    </row>
    <row r="27" spans="2:7" s="6" customFormat="1" ht="15.75" customHeight="1">
      <c r="B27" s="1"/>
      <c r="C27" s="1"/>
      <c r="D27" s="1"/>
      <c r="E27" s="1"/>
      <c r="F27" s="8"/>
      <c r="G27" s="9"/>
    </row>
    <row r="28" spans="2:20" s="6" customFormat="1" ht="15.75" customHeight="1">
      <c r="B28" s="1"/>
      <c r="C28" s="1"/>
      <c r="D28" s="1"/>
      <c r="E28" s="1"/>
      <c r="F28" s="8"/>
      <c r="G28" s="9"/>
      <c r="M28" s="23"/>
      <c r="N28" s="23"/>
      <c r="O28" s="23"/>
      <c r="P28" s="23"/>
      <c r="Q28" s="23"/>
      <c r="R28" s="23"/>
      <c r="S28" s="23"/>
      <c r="T28" s="23"/>
    </row>
    <row r="29" spans="2:20" s="6" customFormat="1" ht="15.75" customHeight="1">
      <c r="B29" s="1"/>
      <c r="C29" s="1"/>
      <c r="D29" s="1"/>
      <c r="E29" s="1"/>
      <c r="F29" s="8"/>
      <c r="G29" s="9"/>
      <c r="M29" s="23"/>
      <c r="N29" s="23"/>
      <c r="O29" s="23"/>
      <c r="P29" s="23"/>
      <c r="Q29" s="23"/>
      <c r="R29" s="23"/>
      <c r="S29" s="23"/>
      <c r="T29" s="23"/>
    </row>
    <row r="30" spans="2:20" s="6" customFormat="1" ht="15.75" customHeight="1">
      <c r="B30" s="1"/>
      <c r="C30" s="1"/>
      <c r="D30" s="1"/>
      <c r="E30" s="1"/>
      <c r="F30" s="8"/>
      <c r="G30" s="9"/>
      <c r="M30" s="23"/>
      <c r="N30" s="23"/>
      <c r="O30" s="23"/>
      <c r="P30" s="23"/>
      <c r="Q30" s="23"/>
      <c r="R30" s="23"/>
      <c r="S30" s="23"/>
      <c r="T30" s="23"/>
    </row>
    <row r="31" spans="2:20" s="6" customFormat="1" ht="15.75" customHeight="1">
      <c r="B31" s="1"/>
      <c r="C31" s="1"/>
      <c r="D31" s="1"/>
      <c r="E31" s="1"/>
      <c r="F31" s="8"/>
      <c r="G31" s="9"/>
      <c r="M31" s="23"/>
      <c r="N31" s="23"/>
      <c r="O31" s="23"/>
      <c r="P31" s="23"/>
      <c r="Q31" s="23"/>
      <c r="R31" s="23"/>
      <c r="S31" s="23"/>
      <c r="T31" s="23"/>
    </row>
    <row r="32" spans="2:7" s="6" customFormat="1" ht="15.75" customHeight="1">
      <c r="B32" s="1"/>
      <c r="C32" s="1"/>
      <c r="D32" s="1"/>
      <c r="E32" s="1"/>
      <c r="F32" s="8"/>
      <c r="G32" s="9"/>
    </row>
    <row r="33" spans="2:7" s="6" customFormat="1" ht="15.75" customHeight="1">
      <c r="B33" s="1"/>
      <c r="C33" s="1"/>
      <c r="D33" s="1"/>
      <c r="E33" s="1"/>
      <c r="F33" s="8"/>
      <c r="G33" s="9"/>
    </row>
    <row r="34" spans="2:20" s="6" customFormat="1" ht="15.75" customHeight="1">
      <c r="B34" s="1"/>
      <c r="C34" s="1"/>
      <c r="D34" s="1"/>
      <c r="E34" s="1"/>
      <c r="F34" s="8"/>
      <c r="G34" s="9"/>
      <c r="M34" s="23"/>
      <c r="N34" s="23"/>
      <c r="O34" s="23"/>
      <c r="P34" s="23"/>
      <c r="Q34" s="23"/>
      <c r="R34" s="23"/>
      <c r="S34" s="23"/>
      <c r="T34" s="23"/>
    </row>
    <row r="35" spans="2:20" s="6" customFormat="1" ht="15.75" customHeight="1">
      <c r="B35" s="1"/>
      <c r="C35" s="1"/>
      <c r="D35" s="1"/>
      <c r="E35" s="1"/>
      <c r="F35" s="8"/>
      <c r="G35" s="9"/>
      <c r="M35" s="23"/>
      <c r="N35" s="23"/>
      <c r="O35" s="23"/>
      <c r="P35" s="23"/>
      <c r="Q35" s="23"/>
      <c r="R35" s="23"/>
      <c r="S35" s="23"/>
      <c r="T35" s="23"/>
    </row>
    <row r="36" spans="2:20" s="6" customFormat="1" ht="15.75" customHeight="1">
      <c r="B36" s="1"/>
      <c r="C36" s="1"/>
      <c r="D36" s="1"/>
      <c r="E36" s="1"/>
      <c r="F36" s="8"/>
      <c r="G36" s="9"/>
      <c r="M36" s="23"/>
      <c r="N36" s="23"/>
      <c r="O36" s="23"/>
      <c r="P36" s="23"/>
      <c r="Q36" s="23"/>
      <c r="R36" s="23"/>
      <c r="S36" s="23"/>
      <c r="T36" s="23"/>
    </row>
    <row r="37" spans="2:20" s="6" customFormat="1" ht="15.75" customHeight="1">
      <c r="B37" s="1"/>
      <c r="C37" s="1"/>
      <c r="D37" s="1"/>
      <c r="E37" s="1"/>
      <c r="F37" s="8"/>
      <c r="G37" s="9"/>
      <c r="M37" s="23"/>
      <c r="N37" s="23"/>
      <c r="O37" s="23"/>
      <c r="P37" s="23"/>
      <c r="Q37" s="23"/>
      <c r="R37" s="23"/>
      <c r="S37" s="23"/>
      <c r="T37" s="23"/>
    </row>
    <row r="38" spans="2:7" s="6" customFormat="1" ht="15.75" customHeight="1">
      <c r="B38" s="1"/>
      <c r="C38" s="1"/>
      <c r="D38" s="1"/>
      <c r="E38" s="1"/>
      <c r="F38" s="8"/>
      <c r="G38" s="9"/>
    </row>
    <row r="39" spans="2:7" s="6" customFormat="1" ht="15.75" customHeight="1">
      <c r="B39" s="1"/>
      <c r="C39" s="1"/>
      <c r="D39" s="1"/>
      <c r="E39" s="1"/>
      <c r="F39" s="8"/>
      <c r="G39" s="9"/>
    </row>
    <row r="40" spans="2:7" s="6" customFormat="1" ht="15.75" customHeight="1">
      <c r="B40" s="1"/>
      <c r="C40" s="1"/>
      <c r="D40" s="1"/>
      <c r="E40" s="1"/>
      <c r="F40" s="8"/>
      <c r="G40" s="9"/>
    </row>
    <row r="41" spans="2:7" s="6" customFormat="1" ht="15.75" customHeight="1">
      <c r="B41" s="1"/>
      <c r="C41" s="1"/>
      <c r="D41" s="1"/>
      <c r="E41" s="1"/>
      <c r="F41" s="8"/>
      <c r="G41" s="9"/>
    </row>
    <row r="42" spans="2:7" s="6" customFormat="1" ht="15.75" customHeight="1">
      <c r="B42" s="1"/>
      <c r="C42" s="1"/>
      <c r="D42" s="1"/>
      <c r="E42" s="1"/>
      <c r="F42" s="8"/>
      <c r="G42" s="9"/>
    </row>
    <row r="43" spans="2:7" s="6" customFormat="1" ht="15.75" customHeight="1">
      <c r="B43" s="1"/>
      <c r="C43" s="1"/>
      <c r="D43" s="1"/>
      <c r="E43" s="1"/>
      <c r="F43" s="8"/>
      <c r="G43" s="9"/>
    </row>
    <row r="44" spans="2:7" s="6" customFormat="1" ht="15.75" customHeight="1">
      <c r="B44" s="1"/>
      <c r="C44" s="1"/>
      <c r="D44" s="1"/>
      <c r="E44" s="1"/>
      <c r="F44" s="8"/>
      <c r="G44" s="9"/>
    </row>
    <row r="45" spans="2:7" s="6" customFormat="1" ht="15.75" customHeight="1">
      <c r="B45" s="1"/>
      <c r="C45" s="1"/>
      <c r="D45" s="1"/>
      <c r="E45" s="1"/>
      <c r="F45" s="8"/>
      <c r="G45" s="9"/>
    </row>
    <row r="46" spans="2:7" s="6" customFormat="1" ht="15.75" customHeight="1">
      <c r="B46" s="1"/>
      <c r="C46" s="1"/>
      <c r="D46" s="1"/>
      <c r="E46" s="1"/>
      <c r="F46" s="8"/>
      <c r="G46" s="9"/>
    </row>
    <row r="47" spans="2:7" s="6" customFormat="1" ht="15.75" customHeight="1">
      <c r="B47" s="1"/>
      <c r="C47" s="1"/>
      <c r="D47" s="1"/>
      <c r="E47" s="1"/>
      <c r="F47" s="8"/>
      <c r="G47" s="9"/>
    </row>
    <row r="48" spans="2:7" s="6" customFormat="1" ht="15.75" customHeight="1">
      <c r="B48" s="1"/>
      <c r="C48" s="1"/>
      <c r="D48" s="1"/>
      <c r="E48" s="1"/>
      <c r="F48" s="8"/>
      <c r="G48" s="9"/>
    </row>
    <row r="49" spans="2:7" s="6" customFormat="1" ht="15.75" customHeight="1">
      <c r="B49" s="1"/>
      <c r="C49" s="1"/>
      <c r="D49" s="1"/>
      <c r="E49" s="1"/>
      <c r="F49" s="8"/>
      <c r="G49" s="9"/>
    </row>
    <row r="50" spans="2:7" s="6" customFormat="1" ht="15.75" customHeight="1">
      <c r="B50" s="1"/>
      <c r="C50" s="1"/>
      <c r="D50" s="1"/>
      <c r="E50" s="1"/>
      <c r="F50" s="8"/>
      <c r="G50" s="9"/>
    </row>
    <row r="51" spans="2:7" s="6" customFormat="1" ht="15.75" customHeight="1">
      <c r="B51" s="1"/>
      <c r="C51" s="1"/>
      <c r="D51" s="1"/>
      <c r="E51" s="1"/>
      <c r="F51" s="8"/>
      <c r="G51" s="9"/>
    </row>
    <row r="52" spans="2:10" ht="21">
      <c r="B52" s="20" t="s">
        <v>35</v>
      </c>
      <c r="C52" s="20"/>
      <c r="D52" s="20"/>
      <c r="E52" s="21"/>
      <c r="F52" s="21"/>
      <c r="G52" s="21"/>
      <c r="H52" s="20"/>
      <c r="I52" s="20"/>
      <c r="J52" s="20"/>
    </row>
    <row r="53" spans="9:10" ht="12.75" customHeight="1">
      <c r="I53" s="39"/>
      <c r="J53" s="39" t="s">
        <v>36</v>
      </c>
    </row>
    <row r="54" spans="2:11" ht="19.5" customHeight="1">
      <c r="B54" s="10"/>
      <c r="C54" s="13"/>
      <c r="D54" s="15" t="s">
        <v>1</v>
      </c>
      <c r="E54" s="16">
        <v>83</v>
      </c>
      <c r="F54" s="16">
        <v>84</v>
      </c>
      <c r="G54" s="16">
        <v>85</v>
      </c>
      <c r="H54" s="17">
        <v>86</v>
      </c>
      <c r="I54" s="17">
        <v>87</v>
      </c>
      <c r="J54" s="17">
        <v>88</v>
      </c>
      <c r="K54" s="17">
        <v>89</v>
      </c>
    </row>
    <row r="55" spans="2:11" ht="19.5" customHeight="1">
      <c r="B55" s="36" t="s">
        <v>43</v>
      </c>
      <c r="C55" s="19"/>
      <c r="D55" s="14"/>
      <c r="E55" s="18"/>
      <c r="F55" s="18"/>
      <c r="G55" s="18"/>
      <c r="H55" s="12"/>
      <c r="I55" s="12"/>
      <c r="J55" s="12"/>
      <c r="K55" s="12"/>
    </row>
    <row r="56" spans="2:12" ht="13.5" customHeight="1">
      <c r="B56" s="40" t="s">
        <v>6</v>
      </c>
      <c r="C56" s="40" t="s">
        <v>6</v>
      </c>
      <c r="D56" s="26" t="s">
        <v>2</v>
      </c>
      <c r="E56" s="27">
        <f aca="true" t="shared" si="0" ref="E56:J57">SUM(E58,E60)</f>
        <v>999</v>
      </c>
      <c r="F56" s="27">
        <f t="shared" si="0"/>
        <v>927</v>
      </c>
      <c r="G56" s="27">
        <f t="shared" si="0"/>
        <v>738</v>
      </c>
      <c r="H56" s="27">
        <f t="shared" si="0"/>
        <v>613</v>
      </c>
      <c r="I56" s="27">
        <f t="shared" si="0"/>
        <v>304</v>
      </c>
      <c r="J56" s="27">
        <f t="shared" si="0"/>
        <v>279</v>
      </c>
      <c r="K56" s="27">
        <f>SUM(K58,K60)</f>
        <v>215</v>
      </c>
      <c r="L56" s="24"/>
    </row>
    <row r="57" spans="2:12" ht="13.5" customHeight="1">
      <c r="B57" s="41"/>
      <c r="C57" s="42"/>
      <c r="D57" s="26" t="s">
        <v>3</v>
      </c>
      <c r="E57" s="27">
        <f t="shared" si="0"/>
        <v>4553.8905</v>
      </c>
      <c r="F57" s="27">
        <f t="shared" si="0"/>
        <v>4137</v>
      </c>
      <c r="G57" s="27">
        <f t="shared" si="0"/>
        <v>3157</v>
      </c>
      <c r="H57" s="27">
        <f t="shared" si="0"/>
        <v>2858</v>
      </c>
      <c r="I57" s="27">
        <f t="shared" si="0"/>
        <v>1523.7500000000002</v>
      </c>
      <c r="J57" s="27">
        <f t="shared" si="0"/>
        <v>1678.77</v>
      </c>
      <c r="K57" s="27">
        <f>SUM(K59,K61)</f>
        <v>1680.5099999999998</v>
      </c>
      <c r="L57" s="24"/>
    </row>
    <row r="58" spans="2:11" ht="13.5" customHeight="1">
      <c r="B58" s="41"/>
      <c r="C58" s="43" t="s">
        <v>4</v>
      </c>
      <c r="D58" s="26" t="s">
        <v>2</v>
      </c>
      <c r="E58" s="27">
        <f aca="true" t="shared" si="1" ref="E58:K61">SUM(E64,E70,E76,E82,E88,E94,E100,E106,E118,E124,E130,E136,E142,E148,E154,E160,E166,E178,E184,E190,E196,E202,E208,E214,E220)</f>
        <v>892</v>
      </c>
      <c r="F58" s="27">
        <f t="shared" si="1"/>
        <v>840</v>
      </c>
      <c r="G58" s="27">
        <f t="shared" si="1"/>
        <v>652</v>
      </c>
      <c r="H58" s="27">
        <f t="shared" si="1"/>
        <v>528</v>
      </c>
      <c r="I58" s="27">
        <f t="shared" si="1"/>
        <v>211</v>
      </c>
      <c r="J58" s="27">
        <f t="shared" si="1"/>
        <v>215</v>
      </c>
      <c r="K58" s="27">
        <f t="shared" si="1"/>
        <v>157</v>
      </c>
    </row>
    <row r="59" spans="2:11" ht="13.5" customHeight="1">
      <c r="B59" s="41"/>
      <c r="C59" s="44"/>
      <c r="D59" s="26" t="s">
        <v>3</v>
      </c>
      <c r="E59" s="27">
        <f t="shared" si="1"/>
        <v>4322.2556</v>
      </c>
      <c r="F59" s="27">
        <f t="shared" si="1"/>
        <v>3935</v>
      </c>
      <c r="G59" s="27">
        <f t="shared" si="1"/>
        <v>2961</v>
      </c>
      <c r="H59" s="27">
        <f t="shared" si="1"/>
        <v>2656</v>
      </c>
      <c r="I59" s="27">
        <f t="shared" si="1"/>
        <v>1278.1100000000001</v>
      </c>
      <c r="J59" s="27">
        <f t="shared" si="1"/>
        <v>1465.33</v>
      </c>
      <c r="K59" s="27">
        <f t="shared" si="1"/>
        <v>1473.1999999999998</v>
      </c>
    </row>
    <row r="60" spans="2:11" ht="13.5" customHeight="1">
      <c r="B60" s="41"/>
      <c r="C60" s="43" t="s">
        <v>5</v>
      </c>
      <c r="D60" s="26" t="s">
        <v>2</v>
      </c>
      <c r="E60" s="27">
        <f t="shared" si="1"/>
        <v>107</v>
      </c>
      <c r="F60" s="27">
        <f t="shared" si="1"/>
        <v>87</v>
      </c>
      <c r="G60" s="27">
        <f t="shared" si="1"/>
        <v>86</v>
      </c>
      <c r="H60" s="27">
        <f t="shared" si="1"/>
        <v>85</v>
      </c>
      <c r="I60" s="27">
        <f t="shared" si="1"/>
        <v>93</v>
      </c>
      <c r="J60" s="27">
        <f t="shared" si="1"/>
        <v>64</v>
      </c>
      <c r="K60" s="27">
        <f t="shared" si="1"/>
        <v>58</v>
      </c>
    </row>
    <row r="61" spans="2:11" ht="13.5" customHeight="1">
      <c r="B61" s="42"/>
      <c r="C61" s="44"/>
      <c r="D61" s="26" t="s">
        <v>3</v>
      </c>
      <c r="E61" s="27">
        <f t="shared" si="1"/>
        <v>231.63490000000002</v>
      </c>
      <c r="F61" s="27">
        <f t="shared" si="1"/>
        <v>202</v>
      </c>
      <c r="G61" s="27">
        <f t="shared" si="1"/>
        <v>196</v>
      </c>
      <c r="H61" s="27">
        <f t="shared" si="1"/>
        <v>202</v>
      </c>
      <c r="I61" s="27">
        <f t="shared" si="1"/>
        <v>245.64000000000001</v>
      </c>
      <c r="J61" s="27">
        <f t="shared" si="1"/>
        <v>213.44</v>
      </c>
      <c r="K61" s="27">
        <f t="shared" si="1"/>
        <v>207.31</v>
      </c>
    </row>
    <row r="62" spans="2:11" ht="13.5" customHeight="1">
      <c r="B62" s="40" t="s">
        <v>33</v>
      </c>
      <c r="C62" s="40" t="s">
        <v>6</v>
      </c>
      <c r="D62" s="26" t="s">
        <v>2</v>
      </c>
      <c r="E62" s="27">
        <f aca="true" t="shared" si="2" ref="E62:J63">SUM(E64,E66)</f>
        <v>0</v>
      </c>
      <c r="F62" s="27">
        <f t="shared" si="2"/>
        <v>0</v>
      </c>
      <c r="G62" s="27">
        <f t="shared" si="2"/>
        <v>0</v>
      </c>
      <c r="H62" s="27">
        <f t="shared" si="2"/>
        <v>0</v>
      </c>
      <c r="I62" s="27">
        <f t="shared" si="2"/>
        <v>0</v>
      </c>
      <c r="J62" s="27">
        <f t="shared" si="2"/>
        <v>0</v>
      </c>
      <c r="K62" s="27">
        <f>SUM(K64,K66)</f>
        <v>0</v>
      </c>
    </row>
    <row r="63" spans="2:11" ht="13.5" customHeight="1">
      <c r="B63" s="45"/>
      <c r="C63" s="46"/>
      <c r="D63" s="26" t="s">
        <v>3</v>
      </c>
      <c r="E63" s="27">
        <f t="shared" si="2"/>
        <v>0</v>
      </c>
      <c r="F63" s="27">
        <f t="shared" si="2"/>
        <v>0</v>
      </c>
      <c r="G63" s="27">
        <f t="shared" si="2"/>
        <v>0</v>
      </c>
      <c r="H63" s="27">
        <f t="shared" si="2"/>
        <v>0</v>
      </c>
      <c r="I63" s="27">
        <f t="shared" si="2"/>
        <v>0</v>
      </c>
      <c r="J63" s="27">
        <f t="shared" si="2"/>
        <v>0</v>
      </c>
      <c r="K63" s="27">
        <f>SUM(K65,K67)</f>
        <v>0</v>
      </c>
    </row>
    <row r="64" spans="2:11" ht="13.5" customHeight="1">
      <c r="B64" s="45"/>
      <c r="C64" s="43" t="s">
        <v>4</v>
      </c>
      <c r="D64" s="26" t="s">
        <v>2</v>
      </c>
      <c r="E64" s="27">
        <v>0</v>
      </c>
      <c r="F64" s="27">
        <v>0</v>
      </c>
      <c r="G64" s="27">
        <v>0</v>
      </c>
      <c r="H64" s="28">
        <v>0</v>
      </c>
      <c r="I64" s="28">
        <v>0</v>
      </c>
      <c r="J64" s="28">
        <v>0</v>
      </c>
      <c r="K64" s="28">
        <v>0</v>
      </c>
    </row>
    <row r="65" spans="2:11" ht="13.5" customHeight="1">
      <c r="B65" s="45"/>
      <c r="C65" s="47"/>
      <c r="D65" s="29" t="s">
        <v>3</v>
      </c>
      <c r="E65" s="27">
        <v>0</v>
      </c>
      <c r="F65" s="27">
        <v>0</v>
      </c>
      <c r="G65" s="27">
        <v>0</v>
      </c>
      <c r="H65" s="28">
        <v>0</v>
      </c>
      <c r="I65" s="28">
        <v>0</v>
      </c>
      <c r="J65" s="28">
        <v>0</v>
      </c>
      <c r="K65" s="28">
        <v>0</v>
      </c>
    </row>
    <row r="66" spans="2:11" ht="13.5" customHeight="1">
      <c r="B66" s="45"/>
      <c r="C66" s="43" t="s">
        <v>5</v>
      </c>
      <c r="D66" s="26" t="s">
        <v>2</v>
      </c>
      <c r="E66" s="27">
        <v>0</v>
      </c>
      <c r="F66" s="27">
        <v>0</v>
      </c>
      <c r="G66" s="27">
        <v>0</v>
      </c>
      <c r="H66" s="28">
        <v>0</v>
      </c>
      <c r="I66" s="28">
        <v>0</v>
      </c>
      <c r="J66" s="28">
        <v>0</v>
      </c>
      <c r="K66" s="28">
        <v>0</v>
      </c>
    </row>
    <row r="67" spans="2:11" ht="13.5" customHeight="1">
      <c r="B67" s="46"/>
      <c r="C67" s="47"/>
      <c r="D67" s="29" t="s">
        <v>3</v>
      </c>
      <c r="E67" s="27">
        <v>0</v>
      </c>
      <c r="F67" s="27">
        <v>0</v>
      </c>
      <c r="G67" s="27">
        <v>0</v>
      </c>
      <c r="H67" s="28">
        <v>0</v>
      </c>
      <c r="I67" s="28">
        <v>0</v>
      </c>
      <c r="J67" s="28">
        <v>0</v>
      </c>
      <c r="K67" s="28">
        <v>0</v>
      </c>
    </row>
    <row r="68" spans="2:11" ht="13.5" customHeight="1">
      <c r="B68" s="40" t="s">
        <v>34</v>
      </c>
      <c r="C68" s="40" t="s">
        <v>6</v>
      </c>
      <c r="D68" s="26" t="s">
        <v>2</v>
      </c>
      <c r="E68" s="27">
        <f aca="true" t="shared" si="3" ref="E68:J69">SUM(E70,E72)</f>
        <v>0</v>
      </c>
      <c r="F68" s="27">
        <f t="shared" si="3"/>
        <v>0</v>
      </c>
      <c r="G68" s="27">
        <f t="shared" si="3"/>
        <v>0</v>
      </c>
      <c r="H68" s="27">
        <f t="shared" si="3"/>
        <v>0</v>
      </c>
      <c r="I68" s="27">
        <f t="shared" si="3"/>
        <v>0</v>
      </c>
      <c r="J68" s="27">
        <f t="shared" si="3"/>
        <v>0</v>
      </c>
      <c r="K68" s="27">
        <f>SUM(K70,K72)</f>
        <v>0</v>
      </c>
    </row>
    <row r="69" spans="2:11" ht="13.5" customHeight="1">
      <c r="B69" s="45"/>
      <c r="C69" s="46"/>
      <c r="D69" s="26" t="s">
        <v>3</v>
      </c>
      <c r="E69" s="27">
        <f t="shared" si="3"/>
        <v>0</v>
      </c>
      <c r="F69" s="27">
        <f t="shared" si="3"/>
        <v>0</v>
      </c>
      <c r="G69" s="27">
        <f t="shared" si="3"/>
        <v>0</v>
      </c>
      <c r="H69" s="27">
        <f t="shared" si="3"/>
        <v>0</v>
      </c>
      <c r="I69" s="27">
        <f t="shared" si="3"/>
        <v>0</v>
      </c>
      <c r="J69" s="27">
        <f t="shared" si="3"/>
        <v>0</v>
      </c>
      <c r="K69" s="27">
        <f>SUM(K71,K73)</f>
        <v>0</v>
      </c>
    </row>
    <row r="70" spans="2:11" ht="13.5" customHeight="1">
      <c r="B70" s="45"/>
      <c r="C70" s="43" t="s">
        <v>4</v>
      </c>
      <c r="D70" s="26" t="s">
        <v>2</v>
      </c>
      <c r="E70" s="27">
        <v>0</v>
      </c>
      <c r="F70" s="27">
        <v>0</v>
      </c>
      <c r="G70" s="27">
        <v>0</v>
      </c>
      <c r="H70" s="28">
        <v>0</v>
      </c>
      <c r="I70" s="28">
        <v>0</v>
      </c>
      <c r="J70" s="28">
        <v>0</v>
      </c>
      <c r="K70" s="28">
        <v>0</v>
      </c>
    </row>
    <row r="71" spans="2:11" ht="13.5" customHeight="1">
      <c r="B71" s="45"/>
      <c r="C71" s="47"/>
      <c r="D71" s="29" t="s">
        <v>3</v>
      </c>
      <c r="E71" s="27">
        <v>0</v>
      </c>
      <c r="F71" s="27">
        <v>0</v>
      </c>
      <c r="G71" s="27">
        <v>0</v>
      </c>
      <c r="H71" s="28">
        <v>0</v>
      </c>
      <c r="I71" s="28">
        <v>0</v>
      </c>
      <c r="J71" s="28">
        <v>0</v>
      </c>
      <c r="K71" s="28">
        <v>0</v>
      </c>
    </row>
    <row r="72" spans="2:11" ht="13.5" customHeight="1">
      <c r="B72" s="45"/>
      <c r="C72" s="43" t="s">
        <v>5</v>
      </c>
      <c r="D72" s="26" t="s">
        <v>2</v>
      </c>
      <c r="E72" s="27">
        <v>0</v>
      </c>
      <c r="F72" s="27">
        <v>0</v>
      </c>
      <c r="G72" s="27">
        <v>0</v>
      </c>
      <c r="H72" s="28">
        <v>0</v>
      </c>
      <c r="I72" s="28">
        <v>0</v>
      </c>
      <c r="J72" s="28">
        <v>0</v>
      </c>
      <c r="K72" s="28">
        <v>0</v>
      </c>
    </row>
    <row r="73" spans="2:11" ht="13.5" customHeight="1">
      <c r="B73" s="46"/>
      <c r="C73" s="47"/>
      <c r="D73" s="29" t="s">
        <v>3</v>
      </c>
      <c r="E73" s="27">
        <v>0</v>
      </c>
      <c r="F73" s="27">
        <v>0</v>
      </c>
      <c r="G73" s="27">
        <v>0</v>
      </c>
      <c r="H73" s="28">
        <v>0</v>
      </c>
      <c r="I73" s="28">
        <v>0</v>
      </c>
      <c r="J73" s="28">
        <v>0</v>
      </c>
      <c r="K73" s="28">
        <v>0</v>
      </c>
    </row>
    <row r="74" spans="2:11" ht="13.5" customHeight="1">
      <c r="B74" s="40" t="s">
        <v>7</v>
      </c>
      <c r="C74" s="40" t="s">
        <v>6</v>
      </c>
      <c r="D74" s="26" t="s">
        <v>2</v>
      </c>
      <c r="E74" s="27">
        <f aca="true" t="shared" si="4" ref="E74:J75">SUM(E76,E78)</f>
        <v>0</v>
      </c>
      <c r="F74" s="27">
        <f t="shared" si="4"/>
        <v>0</v>
      </c>
      <c r="G74" s="27">
        <f t="shared" si="4"/>
        <v>0</v>
      </c>
      <c r="H74" s="27">
        <f t="shared" si="4"/>
        <v>0</v>
      </c>
      <c r="I74" s="27">
        <f t="shared" si="4"/>
        <v>0</v>
      </c>
      <c r="J74" s="27">
        <f t="shared" si="4"/>
        <v>0</v>
      </c>
      <c r="K74" s="27">
        <f>SUM(K76,K78)</f>
        <v>0</v>
      </c>
    </row>
    <row r="75" spans="2:11" ht="13.5" customHeight="1">
      <c r="B75" s="45"/>
      <c r="C75" s="46"/>
      <c r="D75" s="26" t="s">
        <v>3</v>
      </c>
      <c r="E75" s="27">
        <f t="shared" si="4"/>
        <v>0</v>
      </c>
      <c r="F75" s="27">
        <f t="shared" si="4"/>
        <v>0</v>
      </c>
      <c r="G75" s="27">
        <f t="shared" si="4"/>
        <v>0</v>
      </c>
      <c r="H75" s="27">
        <f t="shared" si="4"/>
        <v>0</v>
      </c>
      <c r="I75" s="27">
        <f t="shared" si="4"/>
        <v>0</v>
      </c>
      <c r="J75" s="27">
        <f t="shared" si="4"/>
        <v>0</v>
      </c>
      <c r="K75" s="27">
        <f>SUM(K77,K79)</f>
        <v>0</v>
      </c>
    </row>
    <row r="76" spans="2:11" ht="13.5" customHeight="1">
      <c r="B76" s="45"/>
      <c r="C76" s="43" t="s">
        <v>4</v>
      </c>
      <c r="D76" s="26" t="s">
        <v>2</v>
      </c>
      <c r="E76" s="27">
        <v>0</v>
      </c>
      <c r="F76" s="27">
        <v>0</v>
      </c>
      <c r="G76" s="27">
        <v>0</v>
      </c>
      <c r="H76" s="28">
        <v>0</v>
      </c>
      <c r="I76" s="28">
        <v>0</v>
      </c>
      <c r="J76" s="28">
        <v>0</v>
      </c>
      <c r="K76" s="28">
        <v>0</v>
      </c>
    </row>
    <row r="77" spans="2:11" ht="13.5" customHeight="1">
      <c r="B77" s="45"/>
      <c r="C77" s="47"/>
      <c r="D77" s="29" t="s">
        <v>3</v>
      </c>
      <c r="E77" s="27">
        <v>0</v>
      </c>
      <c r="F77" s="27">
        <v>0</v>
      </c>
      <c r="G77" s="27">
        <v>0</v>
      </c>
      <c r="H77" s="28">
        <v>0</v>
      </c>
      <c r="I77" s="28">
        <v>0</v>
      </c>
      <c r="J77" s="28">
        <v>0</v>
      </c>
      <c r="K77" s="28">
        <v>0</v>
      </c>
    </row>
    <row r="78" spans="2:11" ht="13.5" customHeight="1">
      <c r="B78" s="45"/>
      <c r="C78" s="43" t="s">
        <v>5</v>
      </c>
      <c r="D78" s="26" t="s">
        <v>2</v>
      </c>
      <c r="E78" s="27">
        <v>0</v>
      </c>
      <c r="F78" s="27">
        <v>0</v>
      </c>
      <c r="G78" s="27">
        <v>0</v>
      </c>
      <c r="H78" s="28">
        <v>0</v>
      </c>
      <c r="I78" s="28">
        <v>0</v>
      </c>
      <c r="J78" s="28">
        <v>0</v>
      </c>
      <c r="K78" s="28">
        <v>0</v>
      </c>
    </row>
    <row r="79" spans="2:11" ht="13.5" customHeight="1">
      <c r="B79" s="46"/>
      <c r="C79" s="47"/>
      <c r="D79" s="29" t="s">
        <v>3</v>
      </c>
      <c r="E79" s="27">
        <v>0</v>
      </c>
      <c r="F79" s="27">
        <v>0</v>
      </c>
      <c r="G79" s="27">
        <v>0</v>
      </c>
      <c r="H79" s="28">
        <v>0</v>
      </c>
      <c r="I79" s="28">
        <v>0</v>
      </c>
      <c r="J79" s="28">
        <v>0</v>
      </c>
      <c r="K79" s="28">
        <v>0</v>
      </c>
    </row>
    <row r="80" spans="2:12" ht="13.5" customHeight="1">
      <c r="B80" s="40" t="s">
        <v>8</v>
      </c>
      <c r="C80" s="40" t="s">
        <v>6</v>
      </c>
      <c r="D80" s="26" t="s">
        <v>2</v>
      </c>
      <c r="E80" s="27">
        <f aca="true" t="shared" si="5" ref="E80:J81">SUM(E82,E84)</f>
        <v>17</v>
      </c>
      <c r="F80" s="27">
        <f t="shared" si="5"/>
        <v>9</v>
      </c>
      <c r="G80" s="27">
        <f t="shared" si="5"/>
        <v>25</v>
      </c>
      <c r="H80" s="27">
        <f t="shared" si="5"/>
        <v>8</v>
      </c>
      <c r="I80" s="27">
        <f t="shared" si="5"/>
        <v>8</v>
      </c>
      <c r="J80" s="27">
        <f t="shared" si="5"/>
        <v>5</v>
      </c>
      <c r="K80" s="27">
        <f>SUM(K82,K84)</f>
        <v>0</v>
      </c>
      <c r="L80" s="24"/>
    </row>
    <row r="81" spans="2:12" ht="13.5" customHeight="1">
      <c r="B81" s="41"/>
      <c r="C81" s="42"/>
      <c r="D81" s="26" t="s">
        <v>3</v>
      </c>
      <c r="E81" s="27">
        <f t="shared" si="5"/>
        <v>100.5047</v>
      </c>
      <c r="F81" s="27">
        <f t="shared" si="5"/>
        <v>24</v>
      </c>
      <c r="G81" s="27">
        <f t="shared" si="5"/>
        <v>100</v>
      </c>
      <c r="H81" s="27">
        <f t="shared" si="5"/>
        <v>20</v>
      </c>
      <c r="I81" s="27">
        <f t="shared" si="5"/>
        <v>15.8</v>
      </c>
      <c r="J81" s="27">
        <f t="shared" si="5"/>
        <v>4.88</v>
      </c>
      <c r="K81" s="27">
        <f>SUM(K83,K85)</f>
        <v>0</v>
      </c>
      <c r="L81" s="24"/>
    </row>
    <row r="82" spans="2:11" ht="13.5" customHeight="1">
      <c r="B82" s="41"/>
      <c r="C82" s="43" t="s">
        <v>4</v>
      </c>
      <c r="D82" s="26" t="s">
        <v>2</v>
      </c>
      <c r="E82" s="27">
        <v>17</v>
      </c>
      <c r="F82" s="27">
        <v>8</v>
      </c>
      <c r="G82" s="27">
        <v>24</v>
      </c>
      <c r="H82" s="28">
        <v>7</v>
      </c>
      <c r="I82" s="28">
        <v>8</v>
      </c>
      <c r="J82" s="28">
        <v>5</v>
      </c>
      <c r="K82" s="28">
        <v>0</v>
      </c>
    </row>
    <row r="83" spans="2:11" ht="13.5" customHeight="1">
      <c r="B83" s="41"/>
      <c r="C83" s="44"/>
      <c r="D83" s="26" t="s">
        <v>3</v>
      </c>
      <c r="E83" s="27">
        <v>100.5047</v>
      </c>
      <c r="F83" s="27">
        <v>21</v>
      </c>
      <c r="G83" s="27">
        <v>97</v>
      </c>
      <c r="H83" s="28">
        <v>18</v>
      </c>
      <c r="I83" s="28">
        <v>15.8</v>
      </c>
      <c r="J83" s="28">
        <v>4.88</v>
      </c>
      <c r="K83" s="28">
        <v>0</v>
      </c>
    </row>
    <row r="84" spans="2:11" ht="13.5" customHeight="1">
      <c r="B84" s="41"/>
      <c r="C84" s="43" t="s">
        <v>5</v>
      </c>
      <c r="D84" s="26" t="s">
        <v>2</v>
      </c>
      <c r="E84" s="27">
        <v>0</v>
      </c>
      <c r="F84" s="27">
        <v>1</v>
      </c>
      <c r="G84" s="27">
        <v>1</v>
      </c>
      <c r="H84" s="28">
        <v>1</v>
      </c>
      <c r="I84" s="28">
        <v>0</v>
      </c>
      <c r="J84" s="28">
        <v>0</v>
      </c>
      <c r="K84" s="28">
        <v>0</v>
      </c>
    </row>
    <row r="85" spans="2:11" ht="13.5" customHeight="1">
      <c r="B85" s="42"/>
      <c r="C85" s="44"/>
      <c r="D85" s="26" t="s">
        <v>3</v>
      </c>
      <c r="E85" s="27">
        <v>0</v>
      </c>
      <c r="F85" s="27">
        <v>3</v>
      </c>
      <c r="G85" s="27">
        <v>3</v>
      </c>
      <c r="H85" s="28">
        <v>2</v>
      </c>
      <c r="I85" s="28">
        <v>0</v>
      </c>
      <c r="J85" s="28">
        <v>0</v>
      </c>
      <c r="K85" s="28">
        <v>0</v>
      </c>
    </row>
    <row r="86" spans="2:12" ht="13.5" customHeight="1">
      <c r="B86" s="40" t="s">
        <v>9</v>
      </c>
      <c r="C86" s="40" t="s">
        <v>6</v>
      </c>
      <c r="D86" s="26" t="s">
        <v>2</v>
      </c>
      <c r="E86" s="27">
        <f aca="true" t="shared" si="6" ref="E86:J87">SUM(E88,E90)</f>
        <v>7</v>
      </c>
      <c r="F86" s="27">
        <f t="shared" si="6"/>
        <v>5</v>
      </c>
      <c r="G86" s="27">
        <f t="shared" si="6"/>
        <v>3</v>
      </c>
      <c r="H86" s="27">
        <f t="shared" si="6"/>
        <v>1</v>
      </c>
      <c r="I86" s="27">
        <f t="shared" si="6"/>
        <v>1</v>
      </c>
      <c r="J86" s="27">
        <f t="shared" si="6"/>
        <v>1</v>
      </c>
      <c r="K86" s="27">
        <f>SUM(K88,K90)</f>
        <v>2</v>
      </c>
      <c r="L86" s="24"/>
    </row>
    <row r="87" spans="2:12" ht="13.5" customHeight="1">
      <c r="B87" s="41"/>
      <c r="C87" s="42"/>
      <c r="D87" s="26" t="s">
        <v>3</v>
      </c>
      <c r="E87" s="27">
        <f t="shared" si="6"/>
        <v>31.7738</v>
      </c>
      <c r="F87" s="27">
        <f t="shared" si="6"/>
        <v>23</v>
      </c>
      <c r="G87" s="27">
        <f t="shared" si="6"/>
        <v>8</v>
      </c>
      <c r="H87" s="27">
        <f t="shared" si="6"/>
        <v>7</v>
      </c>
      <c r="I87" s="27">
        <f t="shared" si="6"/>
        <v>1.02</v>
      </c>
      <c r="J87" s="27">
        <f t="shared" si="6"/>
        <v>0.66</v>
      </c>
      <c r="K87" s="27">
        <f>SUM(K89,K91)</f>
        <v>2.52</v>
      </c>
      <c r="L87" s="24"/>
    </row>
    <row r="88" spans="2:11" ht="13.5" customHeight="1">
      <c r="B88" s="41"/>
      <c r="C88" s="43" t="s">
        <v>4</v>
      </c>
      <c r="D88" s="26" t="s">
        <v>2</v>
      </c>
      <c r="E88" s="27">
        <v>5</v>
      </c>
      <c r="F88" s="27">
        <v>3</v>
      </c>
      <c r="G88" s="27">
        <v>0</v>
      </c>
      <c r="H88" s="28">
        <v>1</v>
      </c>
      <c r="I88" s="28">
        <v>0</v>
      </c>
      <c r="J88" s="28">
        <v>0</v>
      </c>
      <c r="K88" s="28">
        <v>0</v>
      </c>
    </row>
    <row r="89" spans="2:11" ht="13.5" customHeight="1">
      <c r="B89" s="41"/>
      <c r="C89" s="44"/>
      <c r="D89" s="26" t="s">
        <v>3</v>
      </c>
      <c r="E89" s="27">
        <v>25.28</v>
      </c>
      <c r="F89" s="27">
        <v>17</v>
      </c>
      <c r="G89" s="27">
        <v>0</v>
      </c>
      <c r="H89" s="28">
        <v>7</v>
      </c>
      <c r="I89" s="28">
        <v>0</v>
      </c>
      <c r="J89" s="28">
        <v>0</v>
      </c>
      <c r="K89" s="28">
        <v>0</v>
      </c>
    </row>
    <row r="90" spans="2:11" ht="13.5" customHeight="1">
      <c r="B90" s="41"/>
      <c r="C90" s="43" t="s">
        <v>5</v>
      </c>
      <c r="D90" s="26" t="s">
        <v>2</v>
      </c>
      <c r="E90" s="27">
        <v>2</v>
      </c>
      <c r="F90" s="27">
        <v>2</v>
      </c>
      <c r="G90" s="27">
        <v>3</v>
      </c>
      <c r="H90" s="28">
        <v>0</v>
      </c>
      <c r="I90" s="28">
        <v>1</v>
      </c>
      <c r="J90" s="28">
        <v>1</v>
      </c>
      <c r="K90" s="28">
        <v>2</v>
      </c>
    </row>
    <row r="91" spans="2:12" ht="13.5" customHeight="1">
      <c r="B91" s="42"/>
      <c r="C91" s="44"/>
      <c r="D91" s="26" t="s">
        <v>3</v>
      </c>
      <c r="E91" s="27">
        <v>6.4938</v>
      </c>
      <c r="F91" s="27">
        <v>6</v>
      </c>
      <c r="G91" s="27">
        <v>8</v>
      </c>
      <c r="H91" s="28">
        <v>0</v>
      </c>
      <c r="I91" s="28">
        <v>1.02</v>
      </c>
      <c r="J91" s="28">
        <v>0.66</v>
      </c>
      <c r="K91" s="28">
        <v>2.52</v>
      </c>
      <c r="L91" s="24"/>
    </row>
    <row r="92" spans="2:12" ht="13.5" customHeight="1">
      <c r="B92" s="40" t="s">
        <v>10</v>
      </c>
      <c r="C92" s="40" t="s">
        <v>6</v>
      </c>
      <c r="D92" s="26" t="s">
        <v>2</v>
      </c>
      <c r="E92" s="27">
        <f aca="true" t="shared" si="7" ref="E92:J93">SUM(E94,E96)</f>
        <v>50</v>
      </c>
      <c r="F92" s="27">
        <f t="shared" si="7"/>
        <v>39</v>
      </c>
      <c r="G92" s="27">
        <f t="shared" si="7"/>
        <v>15</v>
      </c>
      <c r="H92" s="27">
        <f t="shared" si="7"/>
        <v>1</v>
      </c>
      <c r="I92" s="27">
        <f t="shared" si="7"/>
        <v>1</v>
      </c>
      <c r="J92" s="27">
        <f t="shared" si="7"/>
        <v>1</v>
      </c>
      <c r="K92" s="27">
        <f>SUM(K94,K96)</f>
        <v>3</v>
      </c>
      <c r="L92" s="24"/>
    </row>
    <row r="93" spans="2:12" ht="13.5" customHeight="1">
      <c r="B93" s="41"/>
      <c r="C93" s="42"/>
      <c r="D93" s="26" t="s">
        <v>3</v>
      </c>
      <c r="E93" s="27">
        <f t="shared" si="7"/>
        <v>196.7989</v>
      </c>
      <c r="F93" s="27">
        <f t="shared" si="7"/>
        <v>165</v>
      </c>
      <c r="G93" s="27">
        <f t="shared" si="7"/>
        <v>57</v>
      </c>
      <c r="H93" s="27">
        <f t="shared" si="7"/>
        <v>11</v>
      </c>
      <c r="I93" s="27">
        <f t="shared" si="7"/>
        <v>10.91</v>
      </c>
      <c r="J93" s="27">
        <f t="shared" si="7"/>
        <v>10.91</v>
      </c>
      <c r="K93" s="27">
        <f>SUM(K95,K97)</f>
        <v>14.48</v>
      </c>
      <c r="L93" s="24"/>
    </row>
    <row r="94" spans="2:11" ht="13.5" customHeight="1">
      <c r="B94" s="41"/>
      <c r="C94" s="43" t="s">
        <v>4</v>
      </c>
      <c r="D94" s="26" t="s">
        <v>2</v>
      </c>
      <c r="E94" s="27">
        <v>17</v>
      </c>
      <c r="F94" s="27">
        <v>12</v>
      </c>
      <c r="G94" s="27">
        <v>2</v>
      </c>
      <c r="H94" s="28">
        <v>0</v>
      </c>
      <c r="I94" s="28">
        <v>0</v>
      </c>
      <c r="J94" s="28">
        <v>0</v>
      </c>
      <c r="K94" s="28">
        <v>0</v>
      </c>
    </row>
    <row r="95" spans="2:11" ht="13.5" customHeight="1">
      <c r="B95" s="41"/>
      <c r="C95" s="44"/>
      <c r="D95" s="26" t="s">
        <v>3</v>
      </c>
      <c r="E95" s="27">
        <v>125.0411</v>
      </c>
      <c r="F95" s="27">
        <v>107</v>
      </c>
      <c r="G95" s="27">
        <v>25</v>
      </c>
      <c r="H95" s="28">
        <v>0</v>
      </c>
      <c r="I95" s="28">
        <v>0</v>
      </c>
      <c r="J95" s="28">
        <v>0</v>
      </c>
      <c r="K95" s="28">
        <v>0</v>
      </c>
    </row>
    <row r="96" spans="2:11" ht="13.5" customHeight="1">
      <c r="B96" s="41"/>
      <c r="C96" s="43" t="s">
        <v>5</v>
      </c>
      <c r="D96" s="26" t="s">
        <v>2</v>
      </c>
      <c r="E96" s="27">
        <v>33</v>
      </c>
      <c r="F96" s="27">
        <v>27</v>
      </c>
      <c r="G96" s="27">
        <v>13</v>
      </c>
      <c r="H96" s="28">
        <v>1</v>
      </c>
      <c r="I96" s="28">
        <v>1</v>
      </c>
      <c r="J96" s="28">
        <v>1</v>
      </c>
      <c r="K96" s="28">
        <v>3</v>
      </c>
    </row>
    <row r="97" spans="2:11" ht="13.5" customHeight="1">
      <c r="B97" s="42"/>
      <c r="C97" s="44"/>
      <c r="D97" s="26" t="s">
        <v>3</v>
      </c>
      <c r="E97" s="27">
        <v>71.7578</v>
      </c>
      <c r="F97" s="27">
        <v>58</v>
      </c>
      <c r="G97" s="27">
        <v>32</v>
      </c>
      <c r="H97" s="28">
        <v>11</v>
      </c>
      <c r="I97" s="28">
        <v>10.91</v>
      </c>
      <c r="J97" s="28">
        <v>10.91</v>
      </c>
      <c r="K97" s="28">
        <v>14.48</v>
      </c>
    </row>
    <row r="98" spans="2:12" ht="13.5" customHeight="1">
      <c r="B98" s="40" t="s">
        <v>11</v>
      </c>
      <c r="C98" s="40" t="s">
        <v>6</v>
      </c>
      <c r="D98" s="26" t="s">
        <v>2</v>
      </c>
      <c r="E98" s="27">
        <f aca="true" t="shared" si="8" ref="E98:J99">SUM(E100,E102)</f>
        <v>101</v>
      </c>
      <c r="F98" s="27">
        <f t="shared" si="8"/>
        <v>70</v>
      </c>
      <c r="G98" s="27">
        <f t="shared" si="8"/>
        <v>40</v>
      </c>
      <c r="H98" s="27">
        <f t="shared" si="8"/>
        <v>37</v>
      </c>
      <c r="I98" s="27">
        <f t="shared" si="8"/>
        <v>16</v>
      </c>
      <c r="J98" s="27">
        <f t="shared" si="8"/>
        <v>14</v>
      </c>
      <c r="K98" s="27">
        <f>SUM(K100,K102)</f>
        <v>19</v>
      </c>
      <c r="L98" s="24"/>
    </row>
    <row r="99" spans="2:12" ht="13.5" customHeight="1">
      <c r="B99" s="41"/>
      <c r="C99" s="42"/>
      <c r="D99" s="26" t="s">
        <v>3</v>
      </c>
      <c r="E99" s="27">
        <f t="shared" si="8"/>
        <v>325.6797</v>
      </c>
      <c r="F99" s="27">
        <f t="shared" si="8"/>
        <v>243</v>
      </c>
      <c r="G99" s="27">
        <f t="shared" si="8"/>
        <v>132</v>
      </c>
      <c r="H99" s="27">
        <f t="shared" si="8"/>
        <v>110</v>
      </c>
      <c r="I99" s="27">
        <f t="shared" si="8"/>
        <v>59.629999999999995</v>
      </c>
      <c r="J99" s="27">
        <f t="shared" si="8"/>
        <v>138.84</v>
      </c>
      <c r="K99" s="27">
        <f>SUM(K101,K103)</f>
        <v>76.03</v>
      </c>
      <c r="L99" s="24"/>
    </row>
    <row r="100" spans="2:11" ht="13.5" customHeight="1">
      <c r="B100" s="41"/>
      <c r="C100" s="43" t="s">
        <v>4</v>
      </c>
      <c r="D100" s="26" t="s">
        <v>2</v>
      </c>
      <c r="E100" s="27">
        <v>81</v>
      </c>
      <c r="F100" s="27">
        <v>53</v>
      </c>
      <c r="G100" s="27">
        <v>23</v>
      </c>
      <c r="H100" s="28">
        <v>21</v>
      </c>
      <c r="I100" s="28">
        <v>4</v>
      </c>
      <c r="J100" s="28">
        <v>7</v>
      </c>
      <c r="K100" s="28">
        <v>11</v>
      </c>
    </row>
    <row r="101" spans="2:11" ht="13.5" customHeight="1">
      <c r="B101" s="41"/>
      <c r="C101" s="44"/>
      <c r="D101" s="26" t="s">
        <v>3</v>
      </c>
      <c r="E101" s="27">
        <v>259.9296</v>
      </c>
      <c r="F101" s="27">
        <v>183</v>
      </c>
      <c r="G101" s="27">
        <v>76</v>
      </c>
      <c r="H101" s="28">
        <v>62</v>
      </c>
      <c r="I101" s="28">
        <v>15.62</v>
      </c>
      <c r="J101" s="28">
        <v>101.39</v>
      </c>
      <c r="K101" s="28">
        <v>38.8</v>
      </c>
    </row>
    <row r="102" spans="2:11" ht="13.5" customHeight="1">
      <c r="B102" s="41"/>
      <c r="C102" s="43" t="s">
        <v>5</v>
      </c>
      <c r="D102" s="26" t="s">
        <v>2</v>
      </c>
      <c r="E102" s="27">
        <v>20</v>
      </c>
      <c r="F102" s="27">
        <v>17</v>
      </c>
      <c r="G102" s="27">
        <v>17</v>
      </c>
      <c r="H102" s="28">
        <v>16</v>
      </c>
      <c r="I102" s="28">
        <v>12</v>
      </c>
      <c r="J102" s="28">
        <v>7</v>
      </c>
      <c r="K102" s="28">
        <v>8</v>
      </c>
    </row>
    <row r="103" spans="2:11" ht="13.5" customHeight="1">
      <c r="B103" s="42"/>
      <c r="C103" s="44"/>
      <c r="D103" s="26" t="s">
        <v>3</v>
      </c>
      <c r="E103" s="27">
        <v>65.7501</v>
      </c>
      <c r="F103" s="27">
        <v>60</v>
      </c>
      <c r="G103" s="27">
        <v>56</v>
      </c>
      <c r="H103" s="28">
        <v>48</v>
      </c>
      <c r="I103" s="28">
        <v>44.01</v>
      </c>
      <c r="J103" s="28">
        <v>37.45</v>
      </c>
      <c r="K103" s="28">
        <v>37.23</v>
      </c>
    </row>
    <row r="104" spans="2:12" ht="13.5" customHeight="1">
      <c r="B104" s="40" t="s">
        <v>12</v>
      </c>
      <c r="C104" s="40" t="s">
        <v>6</v>
      </c>
      <c r="D104" s="26" t="s">
        <v>2</v>
      </c>
      <c r="E104" s="27">
        <f aca="true" t="shared" si="9" ref="E104:J105">SUM(E106,E108)</f>
        <v>134</v>
      </c>
      <c r="F104" s="27">
        <f t="shared" si="9"/>
        <v>120</v>
      </c>
      <c r="G104" s="27">
        <f t="shared" si="9"/>
        <v>96</v>
      </c>
      <c r="H104" s="27">
        <f t="shared" si="9"/>
        <v>92</v>
      </c>
      <c r="I104" s="27">
        <f t="shared" si="9"/>
        <v>9</v>
      </c>
      <c r="J104" s="27">
        <f t="shared" si="9"/>
        <v>12</v>
      </c>
      <c r="K104" s="27">
        <f>SUM(K106,K108)</f>
        <v>1</v>
      </c>
      <c r="L104" s="24"/>
    </row>
    <row r="105" spans="2:12" ht="13.5" customHeight="1">
      <c r="B105" s="41"/>
      <c r="C105" s="42"/>
      <c r="D105" s="26" t="s">
        <v>3</v>
      </c>
      <c r="E105" s="27">
        <f t="shared" si="9"/>
        <v>309.9147</v>
      </c>
      <c r="F105" s="27">
        <f t="shared" si="9"/>
        <v>251</v>
      </c>
      <c r="G105" s="27">
        <f t="shared" si="9"/>
        <v>202</v>
      </c>
      <c r="H105" s="27">
        <f t="shared" si="9"/>
        <v>181</v>
      </c>
      <c r="I105" s="27">
        <f t="shared" si="9"/>
        <v>183.09</v>
      </c>
      <c r="J105" s="27">
        <f t="shared" si="9"/>
        <v>476.44</v>
      </c>
      <c r="K105" s="27">
        <f>SUM(K107,K109)</f>
        <v>9.96</v>
      </c>
      <c r="L105" s="24"/>
    </row>
    <row r="106" spans="2:11" ht="13.5" customHeight="1">
      <c r="B106" s="41"/>
      <c r="C106" s="43" t="s">
        <v>4</v>
      </c>
      <c r="D106" s="26" t="s">
        <v>2</v>
      </c>
      <c r="E106" s="27">
        <v>134</v>
      </c>
      <c r="F106" s="27">
        <v>120</v>
      </c>
      <c r="G106" s="27">
        <v>96</v>
      </c>
      <c r="H106" s="28">
        <v>92</v>
      </c>
      <c r="I106" s="28">
        <v>9</v>
      </c>
      <c r="J106" s="28">
        <v>12</v>
      </c>
      <c r="K106" s="28">
        <v>1</v>
      </c>
    </row>
    <row r="107" spans="2:11" ht="13.5" customHeight="1">
      <c r="B107" s="41"/>
      <c r="C107" s="44"/>
      <c r="D107" s="26" t="s">
        <v>3</v>
      </c>
      <c r="E107" s="27">
        <v>309.9147</v>
      </c>
      <c r="F107" s="27">
        <v>251</v>
      </c>
      <c r="G107" s="27">
        <v>202</v>
      </c>
      <c r="H107" s="28">
        <v>181</v>
      </c>
      <c r="I107" s="28">
        <v>183.09</v>
      </c>
      <c r="J107" s="28">
        <v>476.44</v>
      </c>
      <c r="K107" s="28">
        <v>9.96</v>
      </c>
    </row>
    <row r="108" spans="2:11" ht="13.5" customHeight="1">
      <c r="B108" s="41"/>
      <c r="C108" s="43" t="s">
        <v>5</v>
      </c>
      <c r="D108" s="26" t="s">
        <v>2</v>
      </c>
      <c r="E108" s="27">
        <v>0</v>
      </c>
      <c r="F108" s="27">
        <v>0</v>
      </c>
      <c r="G108" s="27">
        <v>0</v>
      </c>
      <c r="H108" s="28">
        <v>0</v>
      </c>
      <c r="I108" s="28">
        <v>0</v>
      </c>
      <c r="J108" s="28">
        <v>0</v>
      </c>
      <c r="K108" s="28">
        <v>0</v>
      </c>
    </row>
    <row r="109" spans="2:11" ht="13.5" customHeight="1">
      <c r="B109" s="42"/>
      <c r="C109" s="44"/>
      <c r="D109" s="26" t="s">
        <v>3</v>
      </c>
      <c r="E109" s="27">
        <v>0</v>
      </c>
      <c r="F109" s="27">
        <v>0</v>
      </c>
      <c r="G109" s="27">
        <v>0</v>
      </c>
      <c r="H109" s="28">
        <v>0</v>
      </c>
      <c r="I109" s="28">
        <v>0</v>
      </c>
      <c r="J109" s="28">
        <v>0</v>
      </c>
      <c r="K109" s="28">
        <v>0</v>
      </c>
    </row>
    <row r="110" spans="2:11" ht="13.5" customHeight="1">
      <c r="B110" s="31"/>
      <c r="C110" s="32"/>
      <c r="D110" s="33"/>
      <c r="E110" s="34"/>
      <c r="F110" s="34"/>
      <c r="G110" s="34"/>
      <c r="H110" s="35"/>
      <c r="I110" s="35"/>
      <c r="J110" s="35"/>
      <c r="K110" s="35"/>
    </row>
    <row r="111" spans="2:11" ht="13.5" customHeight="1">
      <c r="B111" s="31"/>
      <c r="C111" s="32"/>
      <c r="D111" s="33"/>
      <c r="E111" s="34"/>
      <c r="F111" s="34"/>
      <c r="G111" s="34"/>
      <c r="H111" s="35"/>
      <c r="I111" s="35"/>
      <c r="J111" s="35"/>
      <c r="K111" s="35"/>
    </row>
    <row r="112" spans="2:11" ht="21">
      <c r="B112" s="20" t="s">
        <v>37</v>
      </c>
      <c r="C112" s="20"/>
      <c r="D112" s="20"/>
      <c r="E112" s="21"/>
      <c r="F112" s="21"/>
      <c r="G112" s="21"/>
      <c r="H112" s="20"/>
      <c r="I112" s="20"/>
      <c r="J112" s="20"/>
      <c r="K112" s="20"/>
    </row>
    <row r="113" ht="12.75" customHeight="1">
      <c r="J113" s="2" t="s">
        <v>36</v>
      </c>
    </row>
    <row r="114" spans="2:11" ht="19.5" customHeight="1">
      <c r="B114" s="10"/>
      <c r="C114" s="13"/>
      <c r="D114" s="15" t="s">
        <v>1</v>
      </c>
      <c r="E114" s="16">
        <v>83</v>
      </c>
      <c r="F114" s="16">
        <v>84</v>
      </c>
      <c r="G114" s="16">
        <v>85</v>
      </c>
      <c r="H114" s="17">
        <v>86</v>
      </c>
      <c r="I114" s="17">
        <v>87</v>
      </c>
      <c r="J114" s="17">
        <v>88</v>
      </c>
      <c r="K114" s="17">
        <v>89</v>
      </c>
    </row>
    <row r="115" spans="2:11" ht="19.5" customHeight="1">
      <c r="B115" s="36" t="s">
        <v>43</v>
      </c>
      <c r="C115" s="19"/>
      <c r="D115" s="14"/>
      <c r="E115" s="18"/>
      <c r="F115" s="18"/>
      <c r="G115" s="18"/>
      <c r="H115" s="12"/>
      <c r="I115" s="12"/>
      <c r="J115" s="12"/>
      <c r="K115" s="12"/>
    </row>
    <row r="116" spans="2:12" ht="13.5" customHeight="1">
      <c r="B116" s="40" t="s">
        <v>13</v>
      </c>
      <c r="C116" s="40" t="s">
        <v>6</v>
      </c>
      <c r="D116" s="26" t="s">
        <v>2</v>
      </c>
      <c r="E116" s="27">
        <f aca="true" t="shared" si="10" ref="E116:J117">SUM(E118,E120)</f>
        <v>88</v>
      </c>
      <c r="F116" s="27">
        <f t="shared" si="10"/>
        <v>101</v>
      </c>
      <c r="G116" s="27">
        <f t="shared" si="10"/>
        <v>34</v>
      </c>
      <c r="H116" s="27">
        <f t="shared" si="10"/>
        <v>17</v>
      </c>
      <c r="I116" s="27">
        <f t="shared" si="10"/>
        <v>11</v>
      </c>
      <c r="J116" s="27">
        <f t="shared" si="10"/>
        <v>7</v>
      </c>
      <c r="K116" s="27">
        <f>SUM(K118,K120)</f>
        <v>9</v>
      </c>
      <c r="L116" s="24"/>
    </row>
    <row r="117" spans="2:12" ht="13.5" customHeight="1">
      <c r="B117" s="41"/>
      <c r="C117" s="42"/>
      <c r="D117" s="26" t="s">
        <v>3</v>
      </c>
      <c r="E117" s="27">
        <f t="shared" si="10"/>
        <v>601.8442</v>
      </c>
      <c r="F117" s="27">
        <f t="shared" si="10"/>
        <v>590</v>
      </c>
      <c r="G117" s="27">
        <f t="shared" si="10"/>
        <v>69</v>
      </c>
      <c r="H117" s="27">
        <f t="shared" si="10"/>
        <v>208</v>
      </c>
      <c r="I117" s="27">
        <f t="shared" si="10"/>
        <v>161.44</v>
      </c>
      <c r="J117" s="27">
        <f t="shared" si="10"/>
        <v>15.15</v>
      </c>
      <c r="K117" s="27">
        <f>SUM(K119,K121)</f>
        <v>234.63000000000002</v>
      </c>
      <c r="L117" s="24"/>
    </row>
    <row r="118" spans="2:11" ht="13.5" customHeight="1">
      <c r="B118" s="41"/>
      <c r="C118" s="43" t="s">
        <v>4</v>
      </c>
      <c r="D118" s="26" t="s">
        <v>2</v>
      </c>
      <c r="E118" s="27">
        <v>84</v>
      </c>
      <c r="F118" s="27">
        <v>96</v>
      </c>
      <c r="G118" s="27">
        <v>29</v>
      </c>
      <c r="H118" s="28">
        <v>13</v>
      </c>
      <c r="I118" s="28">
        <v>5</v>
      </c>
      <c r="J118" s="28">
        <v>0</v>
      </c>
      <c r="K118" s="28">
        <v>5</v>
      </c>
    </row>
    <row r="119" spans="2:11" ht="13.5" customHeight="1">
      <c r="B119" s="41"/>
      <c r="C119" s="44"/>
      <c r="D119" s="26" t="s">
        <v>3</v>
      </c>
      <c r="E119" s="27">
        <v>597.2456</v>
      </c>
      <c r="F119" s="27">
        <v>584</v>
      </c>
      <c r="G119" s="27">
        <v>61</v>
      </c>
      <c r="H119" s="28">
        <v>202</v>
      </c>
      <c r="I119" s="28">
        <v>150.31</v>
      </c>
      <c r="J119" s="28">
        <v>0</v>
      </c>
      <c r="K119" s="28">
        <v>222.55</v>
      </c>
    </row>
    <row r="120" spans="2:11" ht="13.5" customHeight="1">
      <c r="B120" s="41"/>
      <c r="C120" s="43" t="s">
        <v>5</v>
      </c>
      <c r="D120" s="26" t="s">
        <v>2</v>
      </c>
      <c r="E120" s="27">
        <v>4</v>
      </c>
      <c r="F120" s="27">
        <v>5</v>
      </c>
      <c r="G120" s="27">
        <v>5</v>
      </c>
      <c r="H120" s="28">
        <v>4</v>
      </c>
      <c r="I120" s="28">
        <v>6</v>
      </c>
      <c r="J120" s="28">
        <v>7</v>
      </c>
      <c r="K120" s="28">
        <v>4</v>
      </c>
    </row>
    <row r="121" spans="2:11" ht="13.5" customHeight="1">
      <c r="B121" s="42"/>
      <c r="C121" s="44"/>
      <c r="D121" s="26" t="s">
        <v>3</v>
      </c>
      <c r="E121" s="27">
        <v>4.5986</v>
      </c>
      <c r="F121" s="27">
        <v>6</v>
      </c>
      <c r="G121" s="27">
        <v>8</v>
      </c>
      <c r="H121" s="28">
        <v>6</v>
      </c>
      <c r="I121" s="28">
        <v>11.13</v>
      </c>
      <c r="J121" s="28">
        <v>15.15</v>
      </c>
      <c r="K121" s="28">
        <v>12.08</v>
      </c>
    </row>
    <row r="122" spans="2:12" ht="13.5" customHeight="1">
      <c r="B122" s="40" t="s">
        <v>14</v>
      </c>
      <c r="C122" s="40" t="s">
        <v>6</v>
      </c>
      <c r="D122" s="26" t="s">
        <v>2</v>
      </c>
      <c r="E122" s="27">
        <f aca="true" t="shared" si="11" ref="E122:J123">SUM(E124,E126)</f>
        <v>86</v>
      </c>
      <c r="F122" s="27">
        <f t="shared" si="11"/>
        <v>78</v>
      </c>
      <c r="G122" s="27">
        <f t="shared" si="11"/>
        <v>77</v>
      </c>
      <c r="H122" s="27">
        <f t="shared" si="11"/>
        <v>68</v>
      </c>
      <c r="I122" s="27">
        <f t="shared" si="11"/>
        <v>13</v>
      </c>
      <c r="J122" s="27">
        <f t="shared" si="11"/>
        <v>13</v>
      </c>
      <c r="K122" s="27">
        <f>SUM(K124,K126)</f>
        <v>12</v>
      </c>
      <c r="L122" s="24"/>
    </row>
    <row r="123" spans="2:12" ht="13.5" customHeight="1">
      <c r="B123" s="41"/>
      <c r="C123" s="42"/>
      <c r="D123" s="26" t="s">
        <v>3</v>
      </c>
      <c r="E123" s="27">
        <f t="shared" si="11"/>
        <v>460.42479999999995</v>
      </c>
      <c r="F123" s="27">
        <f t="shared" si="11"/>
        <v>408</v>
      </c>
      <c r="G123" s="27">
        <f t="shared" si="11"/>
        <v>407</v>
      </c>
      <c r="H123" s="27">
        <f t="shared" si="11"/>
        <v>357</v>
      </c>
      <c r="I123" s="27">
        <f t="shared" si="11"/>
        <v>37.85</v>
      </c>
      <c r="J123" s="27">
        <f t="shared" si="11"/>
        <v>115.15</v>
      </c>
      <c r="K123" s="27">
        <f>SUM(K125,K127)</f>
        <v>137.22</v>
      </c>
      <c r="L123" s="24"/>
    </row>
    <row r="124" spans="2:11" ht="13.5" customHeight="1">
      <c r="B124" s="41"/>
      <c r="C124" s="43" t="s">
        <v>4</v>
      </c>
      <c r="D124" s="26" t="s">
        <v>2</v>
      </c>
      <c r="E124" s="27">
        <v>80</v>
      </c>
      <c r="F124" s="27">
        <v>72</v>
      </c>
      <c r="G124" s="27">
        <v>69</v>
      </c>
      <c r="H124" s="28">
        <v>62</v>
      </c>
      <c r="I124" s="28">
        <v>6</v>
      </c>
      <c r="J124" s="28">
        <v>10</v>
      </c>
      <c r="K124" s="28">
        <v>8</v>
      </c>
    </row>
    <row r="125" spans="2:11" ht="13.5" customHeight="1">
      <c r="B125" s="41"/>
      <c r="C125" s="44"/>
      <c r="D125" s="26" t="s">
        <v>3</v>
      </c>
      <c r="E125" s="27">
        <v>438.7492</v>
      </c>
      <c r="F125" s="27">
        <v>387</v>
      </c>
      <c r="G125" s="27">
        <v>385</v>
      </c>
      <c r="H125" s="28">
        <v>334</v>
      </c>
      <c r="I125" s="28">
        <v>13.66</v>
      </c>
      <c r="J125" s="28">
        <v>105.97</v>
      </c>
      <c r="K125" s="28">
        <v>125.49</v>
      </c>
    </row>
    <row r="126" spans="2:11" ht="13.5" customHeight="1">
      <c r="B126" s="41"/>
      <c r="C126" s="43" t="s">
        <v>5</v>
      </c>
      <c r="D126" s="26" t="s">
        <v>2</v>
      </c>
      <c r="E126" s="27">
        <v>6</v>
      </c>
      <c r="F126" s="27">
        <v>6</v>
      </c>
      <c r="G126" s="27">
        <v>8</v>
      </c>
      <c r="H126" s="28">
        <v>6</v>
      </c>
      <c r="I126" s="28">
        <v>7</v>
      </c>
      <c r="J126" s="28">
        <v>3</v>
      </c>
      <c r="K126" s="28">
        <v>4</v>
      </c>
    </row>
    <row r="127" spans="2:11" ht="13.5" customHeight="1">
      <c r="B127" s="42"/>
      <c r="C127" s="44"/>
      <c r="D127" s="26" t="s">
        <v>3</v>
      </c>
      <c r="E127" s="27">
        <v>21.6756</v>
      </c>
      <c r="F127" s="27">
        <v>21</v>
      </c>
      <c r="G127" s="27">
        <v>22</v>
      </c>
      <c r="H127" s="28">
        <v>23</v>
      </c>
      <c r="I127" s="28">
        <v>24.19</v>
      </c>
      <c r="J127" s="28">
        <v>9.18</v>
      </c>
      <c r="K127" s="28">
        <v>11.73</v>
      </c>
    </row>
    <row r="128" spans="2:12" ht="13.5" customHeight="1">
      <c r="B128" s="40" t="s">
        <v>15</v>
      </c>
      <c r="C128" s="40" t="s">
        <v>6</v>
      </c>
      <c r="D128" s="26" t="s">
        <v>2</v>
      </c>
      <c r="E128" s="27">
        <f aca="true" t="shared" si="12" ref="E128:J129">SUM(E130,E132)</f>
        <v>34</v>
      </c>
      <c r="F128" s="27">
        <f t="shared" si="12"/>
        <v>41</v>
      </c>
      <c r="G128" s="27">
        <f t="shared" si="12"/>
        <v>20</v>
      </c>
      <c r="H128" s="27">
        <f t="shared" si="12"/>
        <v>12</v>
      </c>
      <c r="I128" s="27">
        <f t="shared" si="12"/>
        <v>8</v>
      </c>
      <c r="J128" s="27">
        <f t="shared" si="12"/>
        <v>6</v>
      </c>
      <c r="K128" s="27">
        <f>SUM(K130,K132)</f>
        <v>13</v>
      </c>
      <c r="L128" s="24"/>
    </row>
    <row r="129" spans="2:12" ht="13.5" customHeight="1">
      <c r="B129" s="41"/>
      <c r="C129" s="42"/>
      <c r="D129" s="26" t="s">
        <v>3</v>
      </c>
      <c r="E129" s="27">
        <f t="shared" si="12"/>
        <v>179.7425</v>
      </c>
      <c r="F129" s="27">
        <f t="shared" si="12"/>
        <v>195</v>
      </c>
      <c r="G129" s="27">
        <f t="shared" si="12"/>
        <v>201</v>
      </c>
      <c r="H129" s="27">
        <f t="shared" si="12"/>
        <v>269</v>
      </c>
      <c r="I129" s="27">
        <f t="shared" si="12"/>
        <v>218.9</v>
      </c>
      <c r="J129" s="27">
        <f t="shared" si="12"/>
        <v>19.64</v>
      </c>
      <c r="K129" s="27">
        <f>SUM(K131,K133)</f>
        <v>634.36</v>
      </c>
      <c r="L129" s="24"/>
    </row>
    <row r="130" spans="2:11" ht="13.5" customHeight="1">
      <c r="B130" s="41"/>
      <c r="C130" s="43" t="s">
        <v>4</v>
      </c>
      <c r="D130" s="26" t="s">
        <v>2</v>
      </c>
      <c r="E130" s="27">
        <v>32</v>
      </c>
      <c r="F130" s="27">
        <v>39</v>
      </c>
      <c r="G130" s="27">
        <v>18</v>
      </c>
      <c r="H130" s="28">
        <v>12</v>
      </c>
      <c r="I130" s="28">
        <v>8</v>
      </c>
      <c r="J130" s="28">
        <v>0</v>
      </c>
      <c r="K130" s="28">
        <v>6</v>
      </c>
    </row>
    <row r="131" spans="2:11" ht="13.5" customHeight="1">
      <c r="B131" s="41"/>
      <c r="C131" s="44"/>
      <c r="D131" s="26" t="s">
        <v>3</v>
      </c>
      <c r="E131" s="27">
        <v>176.9598</v>
      </c>
      <c r="F131" s="27">
        <v>192</v>
      </c>
      <c r="G131" s="27">
        <v>198</v>
      </c>
      <c r="H131" s="28">
        <v>269</v>
      </c>
      <c r="I131" s="28">
        <v>218.9</v>
      </c>
      <c r="J131" s="28">
        <v>0</v>
      </c>
      <c r="K131" s="28">
        <v>611.23</v>
      </c>
    </row>
    <row r="132" spans="2:11" ht="13.5" customHeight="1">
      <c r="B132" s="41"/>
      <c r="C132" s="43" t="s">
        <v>5</v>
      </c>
      <c r="D132" s="26" t="s">
        <v>2</v>
      </c>
      <c r="E132" s="27">
        <v>2</v>
      </c>
      <c r="F132" s="27">
        <v>2</v>
      </c>
      <c r="G132" s="27">
        <v>2</v>
      </c>
      <c r="H132" s="28">
        <v>0</v>
      </c>
      <c r="I132" s="28">
        <v>0</v>
      </c>
      <c r="J132" s="28">
        <v>6</v>
      </c>
      <c r="K132" s="28">
        <v>7</v>
      </c>
    </row>
    <row r="133" spans="2:11" ht="13.5" customHeight="1">
      <c r="B133" s="42"/>
      <c r="C133" s="44"/>
      <c r="D133" s="26" t="s">
        <v>3</v>
      </c>
      <c r="E133" s="27">
        <v>2.7827</v>
      </c>
      <c r="F133" s="27">
        <v>3</v>
      </c>
      <c r="G133" s="27">
        <v>3</v>
      </c>
      <c r="H133" s="28">
        <v>0</v>
      </c>
      <c r="I133" s="28">
        <v>0</v>
      </c>
      <c r="J133" s="28">
        <v>19.64</v>
      </c>
      <c r="K133" s="28">
        <v>23.13</v>
      </c>
    </row>
    <row r="134" spans="2:12" ht="13.5" customHeight="1">
      <c r="B134" s="40" t="s">
        <v>16</v>
      </c>
      <c r="C134" s="40" t="s">
        <v>6</v>
      </c>
      <c r="D134" s="26" t="s">
        <v>2</v>
      </c>
      <c r="E134" s="27">
        <f aca="true" t="shared" si="13" ref="E134:J135">SUM(E136,E138)</f>
        <v>15</v>
      </c>
      <c r="F134" s="27">
        <f t="shared" si="13"/>
        <v>12</v>
      </c>
      <c r="G134" s="27">
        <f t="shared" si="13"/>
        <v>13</v>
      </c>
      <c r="H134" s="27">
        <f t="shared" si="13"/>
        <v>7</v>
      </c>
      <c r="I134" s="27">
        <f t="shared" si="13"/>
        <v>10</v>
      </c>
      <c r="J134" s="27">
        <f t="shared" si="13"/>
        <v>13</v>
      </c>
      <c r="K134" s="27">
        <f>SUM(K136,K138)</f>
        <v>2</v>
      </c>
      <c r="L134" s="24"/>
    </row>
    <row r="135" spans="2:12" ht="13.5" customHeight="1">
      <c r="B135" s="41"/>
      <c r="C135" s="42"/>
      <c r="D135" s="26" t="s">
        <v>3</v>
      </c>
      <c r="E135" s="27">
        <f t="shared" si="13"/>
        <v>23.2866</v>
      </c>
      <c r="F135" s="27">
        <f t="shared" si="13"/>
        <v>19</v>
      </c>
      <c r="G135" s="27">
        <f t="shared" si="13"/>
        <v>19</v>
      </c>
      <c r="H135" s="27">
        <f t="shared" si="13"/>
        <v>14</v>
      </c>
      <c r="I135" s="27">
        <f t="shared" si="13"/>
        <v>20.85</v>
      </c>
      <c r="J135" s="27">
        <f t="shared" si="13"/>
        <v>30.5</v>
      </c>
      <c r="K135" s="27">
        <f>SUM(K137,K139)</f>
        <v>2.4</v>
      </c>
      <c r="L135" s="24"/>
    </row>
    <row r="136" spans="2:11" ht="13.5" customHeight="1">
      <c r="B136" s="41"/>
      <c r="C136" s="43" t="s">
        <v>4</v>
      </c>
      <c r="D136" s="26" t="s">
        <v>2</v>
      </c>
      <c r="E136" s="27">
        <v>9</v>
      </c>
      <c r="F136" s="27">
        <v>7</v>
      </c>
      <c r="G136" s="27">
        <v>8</v>
      </c>
      <c r="H136" s="28">
        <v>7</v>
      </c>
      <c r="I136" s="28">
        <v>10</v>
      </c>
      <c r="J136" s="28">
        <v>12</v>
      </c>
      <c r="K136" s="28">
        <v>2</v>
      </c>
    </row>
    <row r="137" spans="2:11" ht="13.5" customHeight="1">
      <c r="B137" s="41"/>
      <c r="C137" s="44"/>
      <c r="D137" s="26" t="s">
        <v>3</v>
      </c>
      <c r="E137" s="27">
        <v>14.3959</v>
      </c>
      <c r="F137" s="27">
        <v>12</v>
      </c>
      <c r="G137" s="27">
        <v>12</v>
      </c>
      <c r="H137" s="28">
        <v>14</v>
      </c>
      <c r="I137" s="28">
        <v>20.85</v>
      </c>
      <c r="J137" s="28">
        <v>28.3</v>
      </c>
      <c r="K137" s="28">
        <v>2.4</v>
      </c>
    </row>
    <row r="138" spans="2:11" ht="13.5" customHeight="1">
      <c r="B138" s="41"/>
      <c r="C138" s="43" t="s">
        <v>5</v>
      </c>
      <c r="D138" s="26" t="s">
        <v>2</v>
      </c>
      <c r="E138" s="27">
        <v>6</v>
      </c>
      <c r="F138" s="27">
        <v>5</v>
      </c>
      <c r="G138" s="27">
        <v>5</v>
      </c>
      <c r="H138" s="28">
        <v>0</v>
      </c>
      <c r="I138" s="28">
        <v>0</v>
      </c>
      <c r="J138" s="28">
        <v>1</v>
      </c>
      <c r="K138" s="28">
        <v>0</v>
      </c>
    </row>
    <row r="139" spans="2:11" ht="13.5" customHeight="1">
      <c r="B139" s="42"/>
      <c r="C139" s="44"/>
      <c r="D139" s="26" t="s">
        <v>3</v>
      </c>
      <c r="E139" s="27">
        <v>8.8907</v>
      </c>
      <c r="F139" s="27">
        <v>7</v>
      </c>
      <c r="G139" s="27">
        <v>7</v>
      </c>
      <c r="H139" s="28">
        <v>0</v>
      </c>
      <c r="I139" s="28">
        <v>0</v>
      </c>
      <c r="J139" s="28">
        <v>2.2</v>
      </c>
      <c r="K139" s="28">
        <v>0</v>
      </c>
    </row>
    <row r="140" spans="2:12" ht="13.5" customHeight="1">
      <c r="B140" s="40" t="s">
        <v>17</v>
      </c>
      <c r="C140" s="40" t="s">
        <v>6</v>
      </c>
      <c r="D140" s="26" t="s">
        <v>2</v>
      </c>
      <c r="E140" s="27">
        <f aca="true" t="shared" si="14" ref="E140:J141">SUM(E142,E144)</f>
        <v>21</v>
      </c>
      <c r="F140" s="27">
        <f t="shared" si="14"/>
        <v>33</v>
      </c>
      <c r="G140" s="27">
        <f t="shared" si="14"/>
        <v>36</v>
      </c>
      <c r="H140" s="27">
        <f t="shared" si="14"/>
        <v>53</v>
      </c>
      <c r="I140" s="27">
        <f t="shared" si="14"/>
        <v>60</v>
      </c>
      <c r="J140" s="27">
        <f t="shared" si="14"/>
        <v>26</v>
      </c>
      <c r="K140" s="27">
        <f>SUM(K142,K144)</f>
        <v>8</v>
      </c>
      <c r="L140" s="24"/>
    </row>
    <row r="141" spans="2:12" ht="13.5" customHeight="1">
      <c r="B141" s="41"/>
      <c r="C141" s="42"/>
      <c r="D141" s="26" t="s">
        <v>3</v>
      </c>
      <c r="E141" s="27">
        <f t="shared" si="14"/>
        <v>23.1774</v>
      </c>
      <c r="F141" s="27">
        <f t="shared" si="14"/>
        <v>66</v>
      </c>
      <c r="G141" s="27">
        <f t="shared" si="14"/>
        <v>98</v>
      </c>
      <c r="H141" s="27">
        <f t="shared" si="14"/>
        <v>123</v>
      </c>
      <c r="I141" s="27">
        <f t="shared" si="14"/>
        <v>144.03</v>
      </c>
      <c r="J141" s="27">
        <f t="shared" si="14"/>
        <v>82.4</v>
      </c>
      <c r="K141" s="27">
        <f>SUM(K143,K145)</f>
        <v>36.8</v>
      </c>
      <c r="L141" s="24"/>
    </row>
    <row r="142" spans="2:11" ht="13.5" customHeight="1">
      <c r="B142" s="41"/>
      <c r="C142" s="43" t="s">
        <v>4</v>
      </c>
      <c r="D142" s="26" t="s">
        <v>2</v>
      </c>
      <c r="E142" s="27">
        <v>19</v>
      </c>
      <c r="F142" s="27">
        <v>31</v>
      </c>
      <c r="G142" s="27">
        <v>26</v>
      </c>
      <c r="H142" s="28">
        <v>15</v>
      </c>
      <c r="I142" s="28">
        <v>8</v>
      </c>
      <c r="J142" s="28">
        <v>2</v>
      </c>
      <c r="K142" s="28">
        <v>0</v>
      </c>
    </row>
    <row r="143" spans="2:11" ht="13.5" customHeight="1">
      <c r="B143" s="41"/>
      <c r="C143" s="44"/>
      <c r="D143" s="26" t="s">
        <v>3</v>
      </c>
      <c r="E143" s="27">
        <v>16.996</v>
      </c>
      <c r="F143" s="27">
        <v>60</v>
      </c>
      <c r="G143" s="27">
        <v>74</v>
      </c>
      <c r="H143" s="28">
        <v>42</v>
      </c>
      <c r="I143" s="28">
        <v>14.48</v>
      </c>
      <c r="J143" s="28">
        <v>2.5</v>
      </c>
      <c r="K143" s="28">
        <v>0</v>
      </c>
    </row>
    <row r="144" spans="2:11" ht="13.5" customHeight="1">
      <c r="B144" s="41"/>
      <c r="C144" s="43" t="s">
        <v>5</v>
      </c>
      <c r="D144" s="26" t="s">
        <v>2</v>
      </c>
      <c r="E144" s="27">
        <v>2</v>
      </c>
      <c r="F144" s="27">
        <v>2</v>
      </c>
      <c r="G144" s="27">
        <v>10</v>
      </c>
      <c r="H144" s="28">
        <v>38</v>
      </c>
      <c r="I144" s="28">
        <v>52</v>
      </c>
      <c r="J144" s="28">
        <v>24</v>
      </c>
      <c r="K144" s="28">
        <v>8</v>
      </c>
    </row>
    <row r="145" spans="2:11" ht="13.5" customHeight="1">
      <c r="B145" s="42"/>
      <c r="C145" s="44"/>
      <c r="D145" s="26" t="s">
        <v>3</v>
      </c>
      <c r="E145" s="27">
        <v>6.1814</v>
      </c>
      <c r="F145" s="27">
        <v>6</v>
      </c>
      <c r="G145" s="27">
        <v>24</v>
      </c>
      <c r="H145" s="28">
        <v>81</v>
      </c>
      <c r="I145" s="28">
        <v>129.55</v>
      </c>
      <c r="J145" s="28">
        <v>79.9</v>
      </c>
      <c r="K145" s="28">
        <v>36.8</v>
      </c>
    </row>
    <row r="146" spans="2:12" ht="13.5" customHeight="1">
      <c r="B146" s="40" t="s">
        <v>18</v>
      </c>
      <c r="C146" s="40" t="s">
        <v>6</v>
      </c>
      <c r="D146" s="26" t="s">
        <v>2</v>
      </c>
      <c r="E146" s="27">
        <f aca="true" t="shared" si="15" ref="E146:J147">SUM(E148,E150)</f>
        <v>63</v>
      </c>
      <c r="F146" s="27">
        <f t="shared" si="15"/>
        <v>54</v>
      </c>
      <c r="G146" s="27">
        <f t="shared" si="15"/>
        <v>51</v>
      </c>
      <c r="H146" s="27">
        <f t="shared" si="15"/>
        <v>2</v>
      </c>
      <c r="I146" s="27">
        <f t="shared" si="15"/>
        <v>1</v>
      </c>
      <c r="J146" s="27">
        <f t="shared" si="15"/>
        <v>3</v>
      </c>
      <c r="K146" s="27">
        <f>SUM(K148,K150)</f>
        <v>6</v>
      </c>
      <c r="L146" s="24"/>
    </row>
    <row r="147" spans="2:12" ht="13.5" customHeight="1">
      <c r="B147" s="41"/>
      <c r="C147" s="42"/>
      <c r="D147" s="26" t="s">
        <v>3</v>
      </c>
      <c r="E147" s="27">
        <f t="shared" si="15"/>
        <v>300.5802</v>
      </c>
      <c r="F147" s="27">
        <f t="shared" si="15"/>
        <v>267</v>
      </c>
      <c r="G147" s="27">
        <f t="shared" si="15"/>
        <v>237</v>
      </c>
      <c r="H147" s="27">
        <f t="shared" si="15"/>
        <v>7</v>
      </c>
      <c r="I147" s="30">
        <f t="shared" si="15"/>
        <v>0.4</v>
      </c>
      <c r="J147" s="27">
        <f t="shared" si="15"/>
        <v>7.48</v>
      </c>
      <c r="K147" s="27">
        <f>SUM(K149,K151)</f>
        <v>16.12</v>
      </c>
      <c r="L147" s="24"/>
    </row>
    <row r="148" spans="2:11" ht="13.5" customHeight="1">
      <c r="B148" s="41"/>
      <c r="C148" s="43" t="s">
        <v>4</v>
      </c>
      <c r="D148" s="26" t="s">
        <v>2</v>
      </c>
      <c r="E148" s="27">
        <v>58</v>
      </c>
      <c r="F148" s="27">
        <v>49</v>
      </c>
      <c r="G148" s="27">
        <v>49</v>
      </c>
      <c r="H148" s="28">
        <v>0</v>
      </c>
      <c r="I148" s="28">
        <v>0</v>
      </c>
      <c r="J148" s="28">
        <v>0</v>
      </c>
      <c r="K148" s="28">
        <v>0</v>
      </c>
    </row>
    <row r="149" spans="2:11" ht="13.5" customHeight="1">
      <c r="B149" s="41"/>
      <c r="C149" s="44"/>
      <c r="D149" s="26" t="s">
        <v>3</v>
      </c>
      <c r="E149" s="27">
        <v>290.125</v>
      </c>
      <c r="F149" s="27">
        <v>256</v>
      </c>
      <c r="G149" s="27">
        <v>230</v>
      </c>
      <c r="H149" s="28">
        <v>0</v>
      </c>
      <c r="I149" s="28">
        <v>0</v>
      </c>
      <c r="J149" s="28">
        <v>0</v>
      </c>
      <c r="K149" s="28">
        <v>0</v>
      </c>
    </row>
    <row r="150" spans="2:11" ht="13.5" customHeight="1">
      <c r="B150" s="41"/>
      <c r="C150" s="43" t="s">
        <v>5</v>
      </c>
      <c r="D150" s="26" t="s">
        <v>2</v>
      </c>
      <c r="E150" s="27">
        <v>5</v>
      </c>
      <c r="F150" s="27">
        <v>5</v>
      </c>
      <c r="G150" s="27">
        <v>2</v>
      </c>
      <c r="H150" s="28">
        <v>2</v>
      </c>
      <c r="I150" s="28">
        <v>1</v>
      </c>
      <c r="J150" s="28">
        <v>3</v>
      </c>
      <c r="K150" s="28">
        <v>6</v>
      </c>
    </row>
    <row r="151" spans="2:11" ht="13.5" customHeight="1">
      <c r="B151" s="42"/>
      <c r="C151" s="44"/>
      <c r="D151" s="26" t="s">
        <v>3</v>
      </c>
      <c r="E151" s="27">
        <v>10.4552</v>
      </c>
      <c r="F151" s="27">
        <v>11</v>
      </c>
      <c r="G151" s="27">
        <v>7</v>
      </c>
      <c r="H151" s="28">
        <v>7</v>
      </c>
      <c r="I151" s="30">
        <v>0.4</v>
      </c>
      <c r="J151" s="28">
        <v>7.48</v>
      </c>
      <c r="K151" s="28">
        <v>16.12</v>
      </c>
    </row>
    <row r="152" spans="2:12" ht="13.5" customHeight="1">
      <c r="B152" s="40" t="s">
        <v>19</v>
      </c>
      <c r="C152" s="40" t="s">
        <v>6</v>
      </c>
      <c r="D152" s="26" t="s">
        <v>2</v>
      </c>
      <c r="E152" s="27">
        <f aca="true" t="shared" si="16" ref="E152:J153">SUM(E154,E156)</f>
        <v>64</v>
      </c>
      <c r="F152" s="27">
        <f t="shared" si="16"/>
        <v>71</v>
      </c>
      <c r="G152" s="27">
        <f t="shared" si="16"/>
        <v>13</v>
      </c>
      <c r="H152" s="27">
        <f t="shared" si="16"/>
        <v>11</v>
      </c>
      <c r="I152" s="27">
        <f t="shared" si="16"/>
        <v>11</v>
      </c>
      <c r="J152" s="27">
        <f t="shared" si="16"/>
        <v>19</v>
      </c>
      <c r="K152" s="27">
        <f>SUM(K154,K156)</f>
        <v>1</v>
      </c>
      <c r="L152" s="24"/>
    </row>
    <row r="153" spans="2:12" ht="13.5" customHeight="1">
      <c r="B153" s="41"/>
      <c r="C153" s="42"/>
      <c r="D153" s="26" t="s">
        <v>3</v>
      </c>
      <c r="E153" s="27">
        <f t="shared" si="16"/>
        <v>310.6603</v>
      </c>
      <c r="F153" s="27">
        <f t="shared" si="16"/>
        <v>313</v>
      </c>
      <c r="G153" s="27">
        <f t="shared" si="16"/>
        <v>43</v>
      </c>
      <c r="H153" s="27">
        <f t="shared" si="16"/>
        <v>17</v>
      </c>
      <c r="I153" s="27">
        <f t="shared" si="16"/>
        <v>158.6</v>
      </c>
      <c r="J153" s="27">
        <f t="shared" si="16"/>
        <v>191.03</v>
      </c>
      <c r="K153" s="27">
        <f>SUM(K155,K157)</f>
        <v>1.55</v>
      </c>
      <c r="L153" s="24"/>
    </row>
    <row r="154" spans="2:11" ht="13.5" customHeight="1">
      <c r="B154" s="41"/>
      <c r="C154" s="43" t="s">
        <v>4</v>
      </c>
      <c r="D154" s="26" t="s">
        <v>2</v>
      </c>
      <c r="E154" s="27">
        <v>61</v>
      </c>
      <c r="F154" s="27">
        <v>70</v>
      </c>
      <c r="G154" s="27">
        <v>13</v>
      </c>
      <c r="H154" s="28">
        <v>11</v>
      </c>
      <c r="I154" s="28">
        <v>11</v>
      </c>
      <c r="J154" s="28">
        <v>19</v>
      </c>
      <c r="K154" s="28">
        <v>1</v>
      </c>
    </row>
    <row r="155" spans="2:11" ht="13.5" customHeight="1">
      <c r="B155" s="41"/>
      <c r="C155" s="44"/>
      <c r="D155" s="26" t="s">
        <v>3</v>
      </c>
      <c r="E155" s="27">
        <v>300.1161</v>
      </c>
      <c r="F155" s="27">
        <v>311</v>
      </c>
      <c r="G155" s="27">
        <v>43</v>
      </c>
      <c r="H155" s="28">
        <v>17</v>
      </c>
      <c r="I155" s="28">
        <v>158.6</v>
      </c>
      <c r="J155" s="28">
        <v>191.03</v>
      </c>
      <c r="K155" s="28">
        <v>1.55</v>
      </c>
    </row>
    <row r="156" spans="2:11" ht="13.5" customHeight="1">
      <c r="B156" s="41"/>
      <c r="C156" s="43" t="s">
        <v>5</v>
      </c>
      <c r="D156" s="26" t="s">
        <v>2</v>
      </c>
      <c r="E156" s="27">
        <v>3</v>
      </c>
      <c r="F156" s="27">
        <v>1</v>
      </c>
      <c r="G156" s="27">
        <v>0</v>
      </c>
      <c r="H156" s="28">
        <v>0</v>
      </c>
      <c r="I156" s="28">
        <v>0</v>
      </c>
      <c r="J156" s="28">
        <v>0</v>
      </c>
      <c r="K156" s="28">
        <v>0</v>
      </c>
    </row>
    <row r="157" spans="2:11" ht="13.5" customHeight="1">
      <c r="B157" s="42"/>
      <c r="C157" s="44"/>
      <c r="D157" s="26" t="s">
        <v>3</v>
      </c>
      <c r="E157" s="27">
        <v>10.5442</v>
      </c>
      <c r="F157" s="27">
        <v>2</v>
      </c>
      <c r="G157" s="27">
        <v>0</v>
      </c>
      <c r="H157" s="28">
        <v>0</v>
      </c>
      <c r="I157" s="28">
        <v>0</v>
      </c>
      <c r="J157" s="28">
        <v>0</v>
      </c>
      <c r="K157" s="28">
        <v>0</v>
      </c>
    </row>
    <row r="158" spans="2:12" ht="13.5" customHeight="1">
      <c r="B158" s="40" t="s">
        <v>20</v>
      </c>
      <c r="C158" s="40" t="s">
        <v>6</v>
      </c>
      <c r="D158" s="26" t="s">
        <v>2</v>
      </c>
      <c r="E158" s="27">
        <f aca="true" t="shared" si="17" ref="E158:J159">SUM(E160,E162)</f>
        <v>79</v>
      </c>
      <c r="F158" s="27">
        <f t="shared" si="17"/>
        <v>91</v>
      </c>
      <c r="G158" s="27">
        <f t="shared" si="17"/>
        <v>87</v>
      </c>
      <c r="H158" s="27">
        <f t="shared" si="17"/>
        <v>63</v>
      </c>
      <c r="I158" s="27">
        <f t="shared" si="17"/>
        <v>58</v>
      </c>
      <c r="J158" s="27">
        <f t="shared" si="17"/>
        <v>53</v>
      </c>
      <c r="K158" s="27">
        <f>SUM(K160,K162)</f>
        <v>74</v>
      </c>
      <c r="L158" s="24"/>
    </row>
    <row r="159" spans="2:12" ht="13.5" customHeight="1">
      <c r="B159" s="41"/>
      <c r="C159" s="42"/>
      <c r="D159" s="26" t="s">
        <v>3</v>
      </c>
      <c r="E159" s="27">
        <f t="shared" si="17"/>
        <v>239.7257</v>
      </c>
      <c r="F159" s="27">
        <f t="shared" si="17"/>
        <v>272</v>
      </c>
      <c r="G159" s="27">
        <f t="shared" si="17"/>
        <v>271</v>
      </c>
      <c r="H159" s="27">
        <f t="shared" si="17"/>
        <v>201</v>
      </c>
      <c r="I159" s="27">
        <f t="shared" si="17"/>
        <v>185.60000000000002</v>
      </c>
      <c r="J159" s="27">
        <f t="shared" si="17"/>
        <v>174.33</v>
      </c>
      <c r="K159" s="27">
        <f>SUM(K161,K163)</f>
        <v>228.91</v>
      </c>
      <c r="L159" s="24"/>
    </row>
    <row r="160" spans="2:11" ht="13.5" customHeight="1">
      <c r="B160" s="41"/>
      <c r="C160" s="43" t="s">
        <v>4</v>
      </c>
      <c r="D160" s="26" t="s">
        <v>2</v>
      </c>
      <c r="E160" s="27">
        <v>75</v>
      </c>
      <c r="F160" s="27">
        <v>87</v>
      </c>
      <c r="G160" s="27">
        <v>83</v>
      </c>
      <c r="H160" s="28">
        <v>61</v>
      </c>
      <c r="I160" s="28">
        <v>56</v>
      </c>
      <c r="J160" s="28">
        <v>51</v>
      </c>
      <c r="K160" s="28">
        <v>73</v>
      </c>
    </row>
    <row r="161" spans="2:11" ht="13.5" customHeight="1">
      <c r="B161" s="41"/>
      <c r="C161" s="44"/>
      <c r="D161" s="26" t="s">
        <v>3</v>
      </c>
      <c r="E161" s="27">
        <v>234.5073</v>
      </c>
      <c r="F161" s="27">
        <v>267</v>
      </c>
      <c r="G161" s="27">
        <v>266</v>
      </c>
      <c r="H161" s="28">
        <v>198</v>
      </c>
      <c r="I161" s="28">
        <v>183.02</v>
      </c>
      <c r="J161" s="28">
        <v>171.75</v>
      </c>
      <c r="K161" s="28">
        <v>227.71</v>
      </c>
    </row>
    <row r="162" spans="2:11" ht="13.5" customHeight="1">
      <c r="B162" s="41"/>
      <c r="C162" s="43" t="s">
        <v>5</v>
      </c>
      <c r="D162" s="26" t="s">
        <v>2</v>
      </c>
      <c r="E162" s="27">
        <v>4</v>
      </c>
      <c r="F162" s="27">
        <v>4</v>
      </c>
      <c r="G162" s="27">
        <v>4</v>
      </c>
      <c r="H162" s="28">
        <v>2</v>
      </c>
      <c r="I162" s="28">
        <v>2</v>
      </c>
      <c r="J162" s="28">
        <v>2</v>
      </c>
      <c r="K162" s="28">
        <v>1</v>
      </c>
    </row>
    <row r="163" spans="2:11" ht="13.5" customHeight="1">
      <c r="B163" s="42"/>
      <c r="C163" s="44"/>
      <c r="D163" s="26" t="s">
        <v>3</v>
      </c>
      <c r="E163" s="27">
        <v>5.2184</v>
      </c>
      <c r="F163" s="27">
        <v>5</v>
      </c>
      <c r="G163" s="27">
        <v>5</v>
      </c>
      <c r="H163" s="28">
        <v>3</v>
      </c>
      <c r="I163" s="28">
        <v>2.58</v>
      </c>
      <c r="J163" s="28">
        <v>2.58</v>
      </c>
      <c r="K163" s="28">
        <v>1.2</v>
      </c>
    </row>
    <row r="164" spans="2:12" ht="13.5" customHeight="1">
      <c r="B164" s="40" t="s">
        <v>21</v>
      </c>
      <c r="C164" s="40" t="s">
        <v>6</v>
      </c>
      <c r="D164" s="26" t="s">
        <v>2</v>
      </c>
      <c r="E164" s="27">
        <f aca="true" t="shared" si="18" ref="E164:J165">SUM(E166,E168)</f>
        <v>212</v>
      </c>
      <c r="F164" s="27">
        <f t="shared" si="18"/>
        <v>190</v>
      </c>
      <c r="G164" s="27">
        <f t="shared" si="18"/>
        <v>210</v>
      </c>
      <c r="H164" s="27">
        <f t="shared" si="18"/>
        <v>223</v>
      </c>
      <c r="I164" s="27">
        <f t="shared" si="18"/>
        <v>89</v>
      </c>
      <c r="J164" s="27">
        <f t="shared" si="18"/>
        <v>106</v>
      </c>
      <c r="K164" s="27">
        <f>SUM(K166,K168)</f>
        <v>62</v>
      </c>
      <c r="L164" s="24"/>
    </row>
    <row r="165" spans="2:12" ht="13.5" customHeight="1">
      <c r="B165" s="41"/>
      <c r="C165" s="42"/>
      <c r="D165" s="26" t="s">
        <v>3</v>
      </c>
      <c r="E165" s="27">
        <f t="shared" si="18"/>
        <v>1404.596</v>
      </c>
      <c r="F165" s="27">
        <f t="shared" si="18"/>
        <v>1276</v>
      </c>
      <c r="G165" s="27">
        <f t="shared" si="18"/>
        <v>1279</v>
      </c>
      <c r="H165" s="27">
        <f t="shared" si="18"/>
        <v>1294</v>
      </c>
      <c r="I165" s="27">
        <f t="shared" si="18"/>
        <v>306.96999999999997</v>
      </c>
      <c r="J165" s="27">
        <f t="shared" si="18"/>
        <v>411.36</v>
      </c>
      <c r="K165" s="27">
        <f>SUM(K167,K169)</f>
        <v>276.09000000000003</v>
      </c>
      <c r="L165" s="24"/>
    </row>
    <row r="166" spans="2:11" ht="13.5" customHeight="1">
      <c r="B166" s="41"/>
      <c r="C166" s="43" t="s">
        <v>4</v>
      </c>
      <c r="D166" s="26" t="s">
        <v>2</v>
      </c>
      <c r="E166" s="27">
        <v>206</v>
      </c>
      <c r="F166" s="27">
        <v>185</v>
      </c>
      <c r="G166" s="27">
        <v>205</v>
      </c>
      <c r="H166" s="28">
        <v>218</v>
      </c>
      <c r="I166" s="28">
        <v>82</v>
      </c>
      <c r="J166" s="28">
        <v>97</v>
      </c>
      <c r="K166" s="28">
        <v>48</v>
      </c>
    </row>
    <row r="167" spans="2:11" ht="13.5" customHeight="1">
      <c r="B167" s="41"/>
      <c r="C167" s="44"/>
      <c r="D167" s="26" t="s">
        <v>3</v>
      </c>
      <c r="E167" s="27">
        <v>1390.1301</v>
      </c>
      <c r="F167" s="27">
        <v>1263</v>
      </c>
      <c r="G167" s="27">
        <v>1267</v>
      </c>
      <c r="H167" s="28">
        <v>1282</v>
      </c>
      <c r="I167" s="28">
        <v>288.78</v>
      </c>
      <c r="J167" s="28">
        <v>383.07</v>
      </c>
      <c r="K167" s="28">
        <v>224.15</v>
      </c>
    </row>
    <row r="168" spans="2:11" ht="13.5" customHeight="1">
      <c r="B168" s="41"/>
      <c r="C168" s="43" t="s">
        <v>5</v>
      </c>
      <c r="D168" s="26" t="s">
        <v>2</v>
      </c>
      <c r="E168" s="27">
        <v>6</v>
      </c>
      <c r="F168" s="27">
        <v>5</v>
      </c>
      <c r="G168" s="27">
        <v>5</v>
      </c>
      <c r="H168" s="28">
        <v>5</v>
      </c>
      <c r="I168" s="28">
        <v>7</v>
      </c>
      <c r="J168" s="28">
        <v>9</v>
      </c>
      <c r="K168" s="28">
        <v>14</v>
      </c>
    </row>
    <row r="169" spans="2:11" ht="13.5" customHeight="1">
      <c r="B169" s="42"/>
      <c r="C169" s="44"/>
      <c r="D169" s="26" t="s">
        <v>3</v>
      </c>
      <c r="E169" s="27">
        <v>14.4659</v>
      </c>
      <c r="F169" s="27">
        <v>13</v>
      </c>
      <c r="G169" s="27">
        <v>12</v>
      </c>
      <c r="H169" s="28">
        <v>12</v>
      </c>
      <c r="I169" s="28">
        <v>18.19</v>
      </c>
      <c r="J169" s="28">
        <v>28.29</v>
      </c>
      <c r="K169" s="28">
        <v>51.94</v>
      </c>
    </row>
    <row r="170" spans="2:11" ht="13.5" customHeight="1">
      <c r="B170" s="31"/>
      <c r="C170" s="32"/>
      <c r="D170" s="33"/>
      <c r="E170" s="34"/>
      <c r="F170" s="34"/>
      <c r="G170" s="34"/>
      <c r="H170" s="35"/>
      <c r="I170" s="35"/>
      <c r="J170" s="35"/>
      <c r="K170" s="35"/>
    </row>
    <row r="171" spans="2:11" ht="13.5" customHeight="1">
      <c r="B171" s="31"/>
      <c r="C171" s="32"/>
      <c r="D171" s="33"/>
      <c r="E171" s="34"/>
      <c r="F171" s="34"/>
      <c r="G171" s="34"/>
      <c r="H171" s="35"/>
      <c r="I171" s="35"/>
      <c r="J171" s="35"/>
      <c r="K171" s="35"/>
    </row>
    <row r="172" spans="2:11" ht="21">
      <c r="B172" s="20" t="s">
        <v>47</v>
      </c>
      <c r="C172" s="20"/>
      <c r="D172" s="20"/>
      <c r="E172" s="21"/>
      <c r="F172" s="21"/>
      <c r="G172" s="21"/>
      <c r="H172" s="20"/>
      <c r="I172" s="20"/>
      <c r="J172" s="20"/>
      <c r="K172" s="20"/>
    </row>
    <row r="173" ht="12.75" customHeight="1">
      <c r="J173" s="2" t="s">
        <v>36</v>
      </c>
    </row>
    <row r="174" spans="2:11" ht="19.5" customHeight="1">
      <c r="B174" s="10"/>
      <c r="C174" s="13"/>
      <c r="D174" s="15" t="s">
        <v>1</v>
      </c>
      <c r="E174" s="16">
        <v>83</v>
      </c>
      <c r="F174" s="16">
        <v>84</v>
      </c>
      <c r="G174" s="16">
        <v>85</v>
      </c>
      <c r="H174" s="17">
        <v>86</v>
      </c>
      <c r="I174" s="17">
        <v>87</v>
      </c>
      <c r="J174" s="17">
        <v>88</v>
      </c>
      <c r="K174" s="17">
        <v>89</v>
      </c>
    </row>
    <row r="175" spans="2:11" ht="19.5" customHeight="1">
      <c r="B175" s="36" t="s">
        <v>43</v>
      </c>
      <c r="C175" s="19"/>
      <c r="D175" s="14"/>
      <c r="E175" s="18"/>
      <c r="F175" s="18"/>
      <c r="G175" s="18"/>
      <c r="H175" s="12"/>
      <c r="I175" s="12"/>
      <c r="J175" s="12"/>
      <c r="K175" s="12"/>
    </row>
    <row r="176" spans="2:12" ht="13.5" customHeight="1">
      <c r="B176" s="40" t="s">
        <v>22</v>
      </c>
      <c r="C176" s="40" t="s">
        <v>6</v>
      </c>
      <c r="D176" s="26" t="s">
        <v>2</v>
      </c>
      <c r="E176" s="27">
        <f aca="true" t="shared" si="19" ref="E176:J177">SUM(E178,E180)</f>
        <v>27</v>
      </c>
      <c r="F176" s="27">
        <f t="shared" si="19"/>
        <v>11</v>
      </c>
      <c r="G176" s="27">
        <f t="shared" si="19"/>
        <v>16</v>
      </c>
      <c r="H176" s="27">
        <f t="shared" si="19"/>
        <v>15</v>
      </c>
      <c r="I176" s="27">
        <f t="shared" si="19"/>
        <v>7</v>
      </c>
      <c r="J176" s="27">
        <f t="shared" si="19"/>
        <v>0</v>
      </c>
      <c r="K176" s="27">
        <f>SUM(K178,K180)</f>
        <v>1</v>
      </c>
      <c r="L176" s="24"/>
    </row>
    <row r="177" spans="2:12" ht="13.5" customHeight="1">
      <c r="B177" s="41"/>
      <c r="C177" s="42"/>
      <c r="D177" s="26" t="s">
        <v>3</v>
      </c>
      <c r="E177" s="27">
        <f t="shared" si="19"/>
        <v>44.0705</v>
      </c>
      <c r="F177" s="27">
        <f t="shared" si="19"/>
        <v>22</v>
      </c>
      <c r="G177" s="27">
        <f t="shared" si="19"/>
        <v>30</v>
      </c>
      <c r="H177" s="27">
        <f t="shared" si="19"/>
        <v>30</v>
      </c>
      <c r="I177" s="27">
        <f t="shared" si="19"/>
        <v>16.91</v>
      </c>
      <c r="J177" s="27">
        <f t="shared" si="19"/>
        <v>0</v>
      </c>
      <c r="K177" s="30">
        <f>SUM(K179,K181)</f>
        <v>0.08</v>
      </c>
      <c r="L177" s="24"/>
    </row>
    <row r="178" spans="2:11" ht="13.5" customHeight="1">
      <c r="B178" s="41"/>
      <c r="C178" s="43" t="s">
        <v>4</v>
      </c>
      <c r="D178" s="26" t="s">
        <v>2</v>
      </c>
      <c r="E178" s="27">
        <v>13</v>
      </c>
      <c r="F178" s="27">
        <v>6</v>
      </c>
      <c r="G178" s="27">
        <v>6</v>
      </c>
      <c r="H178" s="28">
        <v>6</v>
      </c>
      <c r="I178" s="28">
        <v>4</v>
      </c>
      <c r="J178" s="28">
        <v>0</v>
      </c>
      <c r="K178" s="28">
        <v>0</v>
      </c>
    </row>
    <row r="179" spans="2:11" ht="13.5" customHeight="1">
      <c r="B179" s="41"/>
      <c r="C179" s="44"/>
      <c r="D179" s="26" t="s">
        <v>3</v>
      </c>
      <c r="E179" s="27">
        <v>41.25</v>
      </c>
      <c r="F179" s="27">
        <v>21</v>
      </c>
      <c r="G179" s="27">
        <v>23</v>
      </c>
      <c r="H179" s="28">
        <v>23</v>
      </c>
      <c r="I179" s="28">
        <v>15</v>
      </c>
      <c r="J179" s="28">
        <v>0</v>
      </c>
      <c r="K179" s="28">
        <v>0</v>
      </c>
    </row>
    <row r="180" spans="2:11" ht="13.5" customHeight="1">
      <c r="B180" s="41"/>
      <c r="C180" s="43" t="s">
        <v>5</v>
      </c>
      <c r="D180" s="26" t="s">
        <v>2</v>
      </c>
      <c r="E180" s="27">
        <v>14</v>
      </c>
      <c r="F180" s="27">
        <v>5</v>
      </c>
      <c r="G180" s="27">
        <v>10</v>
      </c>
      <c r="H180" s="28">
        <v>9</v>
      </c>
      <c r="I180" s="28">
        <v>3</v>
      </c>
      <c r="J180" s="28">
        <v>0</v>
      </c>
      <c r="K180" s="28">
        <v>1</v>
      </c>
    </row>
    <row r="181" spans="2:11" ht="13.5" customHeight="1">
      <c r="B181" s="42"/>
      <c r="C181" s="44"/>
      <c r="D181" s="26" t="s">
        <v>3</v>
      </c>
      <c r="E181" s="27">
        <v>2.8205</v>
      </c>
      <c r="F181" s="27">
        <v>1</v>
      </c>
      <c r="G181" s="27">
        <v>7</v>
      </c>
      <c r="H181" s="28">
        <v>7</v>
      </c>
      <c r="I181" s="28">
        <v>1.91</v>
      </c>
      <c r="J181" s="28">
        <v>0</v>
      </c>
      <c r="K181" s="30">
        <v>0.08</v>
      </c>
    </row>
    <row r="182" spans="2:12" ht="13.5" customHeight="1">
      <c r="B182" s="40" t="s">
        <v>23</v>
      </c>
      <c r="C182" s="40" t="s">
        <v>6</v>
      </c>
      <c r="D182" s="26" t="s">
        <v>2</v>
      </c>
      <c r="E182" s="27">
        <f aca="true" t="shared" si="20" ref="E182:J183">SUM(E184,E186)</f>
        <v>0</v>
      </c>
      <c r="F182" s="27">
        <f t="shared" si="20"/>
        <v>0</v>
      </c>
      <c r="G182" s="27">
        <f t="shared" si="20"/>
        <v>0</v>
      </c>
      <c r="H182" s="27">
        <f t="shared" si="20"/>
        <v>0</v>
      </c>
      <c r="I182" s="27">
        <f t="shared" si="20"/>
        <v>0</v>
      </c>
      <c r="J182" s="27">
        <f t="shared" si="20"/>
        <v>0</v>
      </c>
      <c r="K182" s="27">
        <f>SUM(K184,K186)</f>
        <v>0</v>
      </c>
      <c r="L182" s="24"/>
    </row>
    <row r="183" spans="2:12" ht="13.5" customHeight="1">
      <c r="B183" s="41"/>
      <c r="C183" s="42"/>
      <c r="D183" s="26" t="s">
        <v>3</v>
      </c>
      <c r="E183" s="27">
        <f t="shared" si="20"/>
        <v>0</v>
      </c>
      <c r="F183" s="27">
        <f t="shared" si="20"/>
        <v>0</v>
      </c>
      <c r="G183" s="27">
        <f t="shared" si="20"/>
        <v>0</v>
      </c>
      <c r="H183" s="27">
        <f t="shared" si="20"/>
        <v>0</v>
      </c>
      <c r="I183" s="27">
        <f t="shared" si="20"/>
        <v>0</v>
      </c>
      <c r="J183" s="27">
        <f t="shared" si="20"/>
        <v>0</v>
      </c>
      <c r="K183" s="27">
        <f>SUM(K185,K187)</f>
        <v>0</v>
      </c>
      <c r="L183" s="24"/>
    </row>
    <row r="184" spans="2:11" ht="13.5" customHeight="1">
      <c r="B184" s="41"/>
      <c r="C184" s="43" t="s">
        <v>4</v>
      </c>
      <c r="D184" s="26" t="s">
        <v>2</v>
      </c>
      <c r="E184" s="27">
        <v>0</v>
      </c>
      <c r="F184" s="27">
        <v>0</v>
      </c>
      <c r="G184" s="27">
        <v>0</v>
      </c>
      <c r="H184" s="28">
        <v>0</v>
      </c>
      <c r="I184" s="28">
        <v>0</v>
      </c>
      <c r="J184" s="28">
        <v>0</v>
      </c>
      <c r="K184" s="28">
        <v>0</v>
      </c>
    </row>
    <row r="185" spans="2:11" ht="13.5" customHeight="1">
      <c r="B185" s="41"/>
      <c r="C185" s="44"/>
      <c r="D185" s="26" t="s">
        <v>3</v>
      </c>
      <c r="E185" s="27">
        <v>0</v>
      </c>
      <c r="F185" s="27">
        <v>0</v>
      </c>
      <c r="G185" s="27">
        <v>0</v>
      </c>
      <c r="H185" s="28">
        <v>0</v>
      </c>
      <c r="I185" s="28">
        <v>0</v>
      </c>
      <c r="J185" s="28">
        <v>0</v>
      </c>
      <c r="K185" s="28">
        <v>0</v>
      </c>
    </row>
    <row r="186" spans="2:11" ht="13.5" customHeight="1">
      <c r="B186" s="41"/>
      <c r="C186" s="43" t="s">
        <v>5</v>
      </c>
      <c r="D186" s="26" t="s">
        <v>2</v>
      </c>
      <c r="E186" s="27">
        <v>0</v>
      </c>
      <c r="F186" s="27">
        <v>0</v>
      </c>
      <c r="G186" s="27">
        <v>0</v>
      </c>
      <c r="H186" s="28">
        <v>0</v>
      </c>
      <c r="I186" s="28">
        <v>0</v>
      </c>
      <c r="J186" s="28">
        <v>0</v>
      </c>
      <c r="K186" s="28">
        <v>0</v>
      </c>
    </row>
    <row r="187" spans="2:11" ht="13.5" customHeight="1">
      <c r="B187" s="42"/>
      <c r="C187" s="44"/>
      <c r="D187" s="26" t="s">
        <v>3</v>
      </c>
      <c r="E187" s="27">
        <v>0</v>
      </c>
      <c r="F187" s="27">
        <v>0</v>
      </c>
      <c r="G187" s="27">
        <v>0</v>
      </c>
      <c r="H187" s="28">
        <v>0</v>
      </c>
      <c r="I187" s="28">
        <v>0</v>
      </c>
      <c r="J187" s="28">
        <v>0</v>
      </c>
      <c r="K187" s="28">
        <v>0</v>
      </c>
    </row>
    <row r="188" spans="2:12" ht="13.5" customHeight="1">
      <c r="B188" s="40" t="s">
        <v>24</v>
      </c>
      <c r="C188" s="40" t="s">
        <v>6</v>
      </c>
      <c r="D188" s="26" t="s">
        <v>2</v>
      </c>
      <c r="E188" s="27">
        <f aca="true" t="shared" si="21" ref="E188:J188">SUM(E190,E192)</f>
        <v>1</v>
      </c>
      <c r="F188" s="27">
        <f t="shared" si="21"/>
        <v>2</v>
      </c>
      <c r="G188" s="27">
        <f t="shared" si="21"/>
        <v>1</v>
      </c>
      <c r="H188" s="27">
        <f t="shared" si="21"/>
        <v>1</v>
      </c>
      <c r="I188" s="27">
        <f t="shared" si="21"/>
        <v>0</v>
      </c>
      <c r="J188" s="27">
        <f t="shared" si="21"/>
        <v>0</v>
      </c>
      <c r="K188" s="27">
        <f>SUM(K190,K192)</f>
        <v>0</v>
      </c>
      <c r="L188" s="24"/>
    </row>
    <row r="189" spans="2:12" ht="13.5" customHeight="1">
      <c r="B189" s="41"/>
      <c r="C189" s="42"/>
      <c r="D189" s="26" t="s">
        <v>3</v>
      </c>
      <c r="E189" s="27">
        <f aca="true" t="shared" si="22" ref="E189:J189">SUM(E191,E193)</f>
        <v>1.1105</v>
      </c>
      <c r="F189" s="27">
        <f t="shared" si="22"/>
        <v>3</v>
      </c>
      <c r="G189" s="27">
        <f t="shared" si="22"/>
        <v>2</v>
      </c>
      <c r="H189" s="27">
        <f t="shared" si="22"/>
        <v>2</v>
      </c>
      <c r="I189" s="27">
        <f t="shared" si="22"/>
        <v>0</v>
      </c>
      <c r="J189" s="27">
        <f t="shared" si="22"/>
        <v>0</v>
      </c>
      <c r="K189" s="27">
        <f>SUM(K191,K193)</f>
        <v>0</v>
      </c>
      <c r="L189" s="24"/>
    </row>
    <row r="190" spans="2:11" ht="13.5" customHeight="1">
      <c r="B190" s="41"/>
      <c r="C190" s="43" t="s">
        <v>4</v>
      </c>
      <c r="D190" s="26" t="s">
        <v>2</v>
      </c>
      <c r="E190" s="27">
        <v>1</v>
      </c>
      <c r="F190" s="27">
        <v>2</v>
      </c>
      <c r="G190" s="27">
        <v>1</v>
      </c>
      <c r="H190" s="28">
        <v>1</v>
      </c>
      <c r="I190" s="28">
        <v>0</v>
      </c>
      <c r="J190" s="28">
        <v>0</v>
      </c>
      <c r="K190" s="28">
        <v>0</v>
      </c>
    </row>
    <row r="191" spans="2:11" ht="13.5" customHeight="1">
      <c r="B191" s="41"/>
      <c r="C191" s="44"/>
      <c r="D191" s="26" t="s">
        <v>3</v>
      </c>
      <c r="E191" s="27">
        <v>1.1105</v>
      </c>
      <c r="F191" s="27">
        <v>3</v>
      </c>
      <c r="G191" s="27">
        <v>2</v>
      </c>
      <c r="H191" s="28">
        <v>2</v>
      </c>
      <c r="I191" s="28">
        <v>0</v>
      </c>
      <c r="J191" s="28">
        <v>0</v>
      </c>
      <c r="K191" s="28">
        <v>0</v>
      </c>
    </row>
    <row r="192" spans="2:11" ht="13.5" customHeight="1">
      <c r="B192" s="41"/>
      <c r="C192" s="43" t="s">
        <v>5</v>
      </c>
      <c r="D192" s="26" t="s">
        <v>2</v>
      </c>
      <c r="E192" s="27">
        <v>0</v>
      </c>
      <c r="F192" s="27">
        <v>0</v>
      </c>
      <c r="G192" s="27">
        <v>0</v>
      </c>
      <c r="H192" s="28">
        <v>0</v>
      </c>
      <c r="I192" s="28">
        <v>0</v>
      </c>
      <c r="J192" s="28">
        <v>0</v>
      </c>
      <c r="K192" s="28">
        <v>0</v>
      </c>
    </row>
    <row r="193" spans="2:11" ht="13.5" customHeight="1">
      <c r="B193" s="42"/>
      <c r="C193" s="44"/>
      <c r="D193" s="26" t="s">
        <v>3</v>
      </c>
      <c r="E193" s="27">
        <v>0</v>
      </c>
      <c r="F193" s="27">
        <v>0</v>
      </c>
      <c r="G193" s="27">
        <v>0</v>
      </c>
      <c r="H193" s="28">
        <v>0</v>
      </c>
      <c r="I193" s="28">
        <v>0</v>
      </c>
      <c r="J193" s="28">
        <v>0</v>
      </c>
      <c r="K193" s="28">
        <v>0</v>
      </c>
    </row>
    <row r="194" spans="2:12" ht="13.5" customHeight="1">
      <c r="B194" s="40" t="s">
        <v>25</v>
      </c>
      <c r="C194" s="40" t="s">
        <v>6</v>
      </c>
      <c r="D194" s="26" t="s">
        <v>2</v>
      </c>
      <c r="E194" s="27">
        <f aca="true" t="shared" si="23" ref="E194:J195">SUM(E196,E198)</f>
        <v>0</v>
      </c>
      <c r="F194" s="27">
        <f t="shared" si="23"/>
        <v>0</v>
      </c>
      <c r="G194" s="27">
        <f t="shared" si="23"/>
        <v>0</v>
      </c>
      <c r="H194" s="27">
        <f t="shared" si="23"/>
        <v>1</v>
      </c>
      <c r="I194" s="27">
        <f t="shared" si="23"/>
        <v>0</v>
      </c>
      <c r="J194" s="27">
        <f t="shared" si="23"/>
        <v>0</v>
      </c>
      <c r="K194" s="27">
        <f>SUM(K196,K198)</f>
        <v>0</v>
      </c>
      <c r="L194" s="24"/>
    </row>
    <row r="195" spans="2:12" ht="13.5" customHeight="1">
      <c r="B195" s="41"/>
      <c r="C195" s="42"/>
      <c r="D195" s="26" t="s">
        <v>3</v>
      </c>
      <c r="E195" s="27">
        <f t="shared" si="23"/>
        <v>0</v>
      </c>
      <c r="F195" s="27">
        <f t="shared" si="23"/>
        <v>0</v>
      </c>
      <c r="G195" s="27">
        <f t="shared" si="23"/>
        <v>0</v>
      </c>
      <c r="H195" s="27">
        <f t="shared" si="23"/>
        <v>5</v>
      </c>
      <c r="I195" s="27">
        <f t="shared" si="23"/>
        <v>0</v>
      </c>
      <c r="J195" s="27">
        <f t="shared" si="23"/>
        <v>0</v>
      </c>
      <c r="K195" s="27">
        <f>SUM(K197,K199)</f>
        <v>0</v>
      </c>
      <c r="L195" s="24"/>
    </row>
    <row r="196" spans="2:11" ht="13.5" customHeight="1">
      <c r="B196" s="41"/>
      <c r="C196" s="43" t="s">
        <v>4</v>
      </c>
      <c r="D196" s="26" t="s">
        <v>2</v>
      </c>
      <c r="E196" s="27">
        <v>0</v>
      </c>
      <c r="F196" s="27">
        <v>0</v>
      </c>
      <c r="G196" s="27">
        <v>0</v>
      </c>
      <c r="H196" s="28">
        <v>1</v>
      </c>
      <c r="I196" s="28">
        <v>0</v>
      </c>
      <c r="J196" s="28">
        <v>0</v>
      </c>
      <c r="K196" s="28">
        <v>0</v>
      </c>
    </row>
    <row r="197" spans="2:11" ht="13.5" customHeight="1">
      <c r="B197" s="41"/>
      <c r="C197" s="44"/>
      <c r="D197" s="26" t="s">
        <v>3</v>
      </c>
      <c r="E197" s="27">
        <v>0</v>
      </c>
      <c r="F197" s="27">
        <v>0</v>
      </c>
      <c r="G197" s="27">
        <v>0</v>
      </c>
      <c r="H197" s="28">
        <v>5</v>
      </c>
      <c r="I197" s="28">
        <v>0</v>
      </c>
      <c r="J197" s="28">
        <v>0</v>
      </c>
      <c r="K197" s="28">
        <v>0</v>
      </c>
    </row>
    <row r="198" spans="2:11" ht="13.5" customHeight="1">
      <c r="B198" s="41"/>
      <c r="C198" s="43" t="s">
        <v>5</v>
      </c>
      <c r="D198" s="26" t="s">
        <v>2</v>
      </c>
      <c r="E198" s="27">
        <v>0</v>
      </c>
      <c r="F198" s="27">
        <v>0</v>
      </c>
      <c r="G198" s="27">
        <v>0</v>
      </c>
      <c r="H198" s="28">
        <v>0</v>
      </c>
      <c r="I198" s="28">
        <v>0</v>
      </c>
      <c r="J198" s="28">
        <v>0</v>
      </c>
      <c r="K198" s="28">
        <v>0</v>
      </c>
    </row>
    <row r="199" spans="2:11" ht="13.5" customHeight="1">
      <c r="B199" s="42"/>
      <c r="C199" s="44"/>
      <c r="D199" s="26" t="s">
        <v>3</v>
      </c>
      <c r="E199" s="27">
        <v>0</v>
      </c>
      <c r="F199" s="27">
        <v>0</v>
      </c>
      <c r="G199" s="27">
        <v>0</v>
      </c>
      <c r="H199" s="28">
        <v>0</v>
      </c>
      <c r="I199" s="28">
        <v>0</v>
      </c>
      <c r="J199" s="28">
        <v>0</v>
      </c>
      <c r="K199" s="28">
        <v>0</v>
      </c>
    </row>
    <row r="200" spans="2:11" ht="13.5" customHeight="1">
      <c r="B200" s="40" t="s">
        <v>26</v>
      </c>
      <c r="C200" s="40" t="s">
        <v>6</v>
      </c>
      <c r="D200" s="26" t="s">
        <v>2</v>
      </c>
      <c r="E200" s="27">
        <f aca="true" t="shared" si="24" ref="E200:J201">SUM(E202,E204)</f>
        <v>0</v>
      </c>
      <c r="F200" s="27">
        <f t="shared" si="24"/>
        <v>0</v>
      </c>
      <c r="G200" s="27">
        <f t="shared" si="24"/>
        <v>0</v>
      </c>
      <c r="H200" s="27">
        <f t="shared" si="24"/>
        <v>0</v>
      </c>
      <c r="I200" s="27">
        <f t="shared" si="24"/>
        <v>0</v>
      </c>
      <c r="J200" s="27">
        <f t="shared" si="24"/>
        <v>0</v>
      </c>
      <c r="K200" s="27">
        <f>SUM(K202,K204)</f>
        <v>0</v>
      </c>
    </row>
    <row r="201" spans="2:11" ht="13.5" customHeight="1">
      <c r="B201" s="41"/>
      <c r="C201" s="42"/>
      <c r="D201" s="26" t="s">
        <v>3</v>
      </c>
      <c r="E201" s="27">
        <f t="shared" si="24"/>
        <v>0</v>
      </c>
      <c r="F201" s="27">
        <f t="shared" si="24"/>
        <v>0</v>
      </c>
      <c r="G201" s="27">
        <f t="shared" si="24"/>
        <v>0</v>
      </c>
      <c r="H201" s="27">
        <f t="shared" si="24"/>
        <v>0</v>
      </c>
      <c r="I201" s="27">
        <f t="shared" si="24"/>
        <v>0</v>
      </c>
      <c r="J201" s="27">
        <f t="shared" si="24"/>
        <v>0</v>
      </c>
      <c r="K201" s="27">
        <f>SUM(K203,K205)</f>
        <v>0</v>
      </c>
    </row>
    <row r="202" spans="2:11" ht="13.5" customHeight="1">
      <c r="B202" s="41"/>
      <c r="C202" s="43" t="s">
        <v>4</v>
      </c>
      <c r="D202" s="26" t="s">
        <v>2</v>
      </c>
      <c r="E202" s="27">
        <v>0</v>
      </c>
      <c r="F202" s="27">
        <v>0</v>
      </c>
      <c r="G202" s="27">
        <v>0</v>
      </c>
      <c r="H202" s="28">
        <v>0</v>
      </c>
      <c r="I202" s="28">
        <v>0</v>
      </c>
      <c r="J202" s="28">
        <v>0</v>
      </c>
      <c r="K202" s="28">
        <v>0</v>
      </c>
    </row>
    <row r="203" spans="2:11" ht="13.5" customHeight="1">
      <c r="B203" s="41"/>
      <c r="C203" s="44"/>
      <c r="D203" s="26" t="s">
        <v>3</v>
      </c>
      <c r="E203" s="27">
        <v>0</v>
      </c>
      <c r="F203" s="27">
        <v>0</v>
      </c>
      <c r="G203" s="27">
        <v>0</v>
      </c>
      <c r="H203" s="28">
        <v>0</v>
      </c>
      <c r="I203" s="28">
        <v>0</v>
      </c>
      <c r="J203" s="28">
        <v>0</v>
      </c>
      <c r="K203" s="28">
        <v>0</v>
      </c>
    </row>
    <row r="204" spans="2:11" ht="13.5" customHeight="1">
      <c r="B204" s="41"/>
      <c r="C204" s="43" t="s">
        <v>5</v>
      </c>
      <c r="D204" s="26" t="s">
        <v>2</v>
      </c>
      <c r="E204" s="27">
        <v>0</v>
      </c>
      <c r="F204" s="27">
        <v>0</v>
      </c>
      <c r="G204" s="27">
        <v>0</v>
      </c>
      <c r="H204" s="28">
        <v>0</v>
      </c>
      <c r="I204" s="28">
        <v>0</v>
      </c>
      <c r="J204" s="28">
        <v>0</v>
      </c>
      <c r="K204" s="28">
        <v>0</v>
      </c>
    </row>
    <row r="205" spans="2:11" ht="13.5" customHeight="1">
      <c r="B205" s="42"/>
      <c r="C205" s="44"/>
      <c r="D205" s="26" t="s">
        <v>3</v>
      </c>
      <c r="E205" s="27">
        <v>0</v>
      </c>
      <c r="F205" s="27">
        <v>0</v>
      </c>
      <c r="G205" s="27">
        <v>0</v>
      </c>
      <c r="H205" s="28">
        <v>0</v>
      </c>
      <c r="I205" s="28">
        <v>0</v>
      </c>
      <c r="J205" s="28">
        <v>0</v>
      </c>
      <c r="K205" s="28">
        <v>0</v>
      </c>
    </row>
    <row r="206" spans="2:11" ht="13.5" customHeight="1">
      <c r="B206" s="40" t="s">
        <v>27</v>
      </c>
      <c r="C206" s="40" t="s">
        <v>6</v>
      </c>
      <c r="D206" s="26" t="s">
        <v>2</v>
      </c>
      <c r="E206" s="27">
        <f aca="true" t="shared" si="25" ref="E206:J207">SUM(E208,E210)</f>
        <v>0</v>
      </c>
      <c r="F206" s="27">
        <f t="shared" si="25"/>
        <v>0</v>
      </c>
      <c r="G206" s="27">
        <f t="shared" si="25"/>
        <v>0</v>
      </c>
      <c r="H206" s="27">
        <f t="shared" si="25"/>
        <v>0</v>
      </c>
      <c r="I206" s="27">
        <f t="shared" si="25"/>
        <v>0</v>
      </c>
      <c r="J206" s="27">
        <f t="shared" si="25"/>
        <v>0</v>
      </c>
      <c r="K206" s="27">
        <f>SUM(K208,K210)</f>
        <v>0</v>
      </c>
    </row>
    <row r="207" spans="2:11" ht="13.5" customHeight="1">
      <c r="B207" s="41"/>
      <c r="C207" s="42"/>
      <c r="D207" s="26" t="s">
        <v>3</v>
      </c>
      <c r="E207" s="27">
        <f t="shared" si="25"/>
        <v>0</v>
      </c>
      <c r="F207" s="27">
        <f t="shared" si="25"/>
        <v>0</v>
      </c>
      <c r="G207" s="27">
        <f t="shared" si="25"/>
        <v>0</v>
      </c>
      <c r="H207" s="27">
        <f t="shared" si="25"/>
        <v>0</v>
      </c>
      <c r="I207" s="27">
        <f t="shared" si="25"/>
        <v>0</v>
      </c>
      <c r="J207" s="27">
        <f t="shared" si="25"/>
        <v>0</v>
      </c>
      <c r="K207" s="27">
        <f>SUM(K209,K211)</f>
        <v>0</v>
      </c>
    </row>
    <row r="208" spans="2:11" ht="13.5" customHeight="1">
      <c r="B208" s="41"/>
      <c r="C208" s="43" t="s">
        <v>4</v>
      </c>
      <c r="D208" s="26" t="s">
        <v>2</v>
      </c>
      <c r="E208" s="27">
        <v>0</v>
      </c>
      <c r="F208" s="27">
        <v>0</v>
      </c>
      <c r="G208" s="27">
        <v>0</v>
      </c>
      <c r="H208" s="28">
        <v>0</v>
      </c>
      <c r="I208" s="28">
        <v>0</v>
      </c>
      <c r="J208" s="28">
        <v>0</v>
      </c>
      <c r="K208" s="28">
        <v>0</v>
      </c>
    </row>
    <row r="209" spans="2:11" ht="13.5" customHeight="1">
      <c r="B209" s="41"/>
      <c r="C209" s="44"/>
      <c r="D209" s="26" t="s">
        <v>3</v>
      </c>
      <c r="E209" s="27">
        <v>0</v>
      </c>
      <c r="F209" s="27">
        <v>0</v>
      </c>
      <c r="G209" s="27">
        <v>0</v>
      </c>
      <c r="H209" s="28">
        <v>0</v>
      </c>
      <c r="I209" s="28">
        <v>0</v>
      </c>
      <c r="J209" s="28">
        <v>0</v>
      </c>
      <c r="K209" s="28">
        <v>0</v>
      </c>
    </row>
    <row r="210" spans="2:11" ht="13.5" customHeight="1">
      <c r="B210" s="41"/>
      <c r="C210" s="43" t="s">
        <v>5</v>
      </c>
      <c r="D210" s="26" t="s">
        <v>2</v>
      </c>
      <c r="E210" s="27">
        <v>0</v>
      </c>
      <c r="F210" s="27">
        <v>0</v>
      </c>
      <c r="G210" s="27">
        <v>0</v>
      </c>
      <c r="H210" s="28">
        <v>0</v>
      </c>
      <c r="I210" s="28">
        <v>0</v>
      </c>
      <c r="J210" s="28">
        <v>0</v>
      </c>
      <c r="K210" s="28">
        <v>0</v>
      </c>
    </row>
    <row r="211" spans="2:11" ht="13.5" customHeight="1">
      <c r="B211" s="42"/>
      <c r="C211" s="44"/>
      <c r="D211" s="26" t="s">
        <v>3</v>
      </c>
      <c r="E211" s="27">
        <v>0</v>
      </c>
      <c r="F211" s="27">
        <v>0</v>
      </c>
      <c r="G211" s="27">
        <v>0</v>
      </c>
      <c r="H211" s="28">
        <v>0</v>
      </c>
      <c r="I211" s="28">
        <v>0</v>
      </c>
      <c r="J211" s="28">
        <v>0</v>
      </c>
      <c r="K211" s="28">
        <v>0</v>
      </c>
    </row>
    <row r="212" spans="2:12" ht="13.5" customHeight="1">
      <c r="B212" s="40" t="s">
        <v>28</v>
      </c>
      <c r="C212" s="40" t="s">
        <v>6</v>
      </c>
      <c r="D212" s="26" t="s">
        <v>2</v>
      </c>
      <c r="E212" s="27">
        <f aca="true" t="shared" si="26" ref="E212:J213">SUM(E214,E216)</f>
        <v>0</v>
      </c>
      <c r="F212" s="27">
        <f t="shared" si="26"/>
        <v>0</v>
      </c>
      <c r="G212" s="27">
        <f t="shared" si="26"/>
        <v>1</v>
      </c>
      <c r="H212" s="27">
        <f t="shared" si="26"/>
        <v>1</v>
      </c>
      <c r="I212" s="27">
        <f t="shared" si="26"/>
        <v>1</v>
      </c>
      <c r="J212" s="27">
        <f t="shared" si="26"/>
        <v>0</v>
      </c>
      <c r="K212" s="27">
        <f>SUM(K214,K216)</f>
        <v>2</v>
      </c>
      <c r="L212" s="24"/>
    </row>
    <row r="213" spans="2:12" ht="13.5" customHeight="1">
      <c r="B213" s="41"/>
      <c r="C213" s="42"/>
      <c r="D213" s="26" t="s">
        <v>3</v>
      </c>
      <c r="E213" s="27">
        <f t="shared" si="26"/>
        <v>0</v>
      </c>
      <c r="F213" s="27">
        <f t="shared" si="26"/>
        <v>0</v>
      </c>
      <c r="G213" s="27">
        <f t="shared" si="26"/>
        <v>2</v>
      </c>
      <c r="H213" s="27">
        <f t="shared" si="26"/>
        <v>2</v>
      </c>
      <c r="I213" s="27">
        <f t="shared" si="26"/>
        <v>1.75</v>
      </c>
      <c r="J213" s="27">
        <f t="shared" si="26"/>
        <v>0</v>
      </c>
      <c r="K213" s="27">
        <f>SUM(K215,K217)</f>
        <v>9.36</v>
      </c>
      <c r="L213" s="24"/>
    </row>
    <row r="214" spans="2:11" ht="13.5" customHeight="1">
      <c r="B214" s="41"/>
      <c r="C214" s="43" t="s">
        <v>4</v>
      </c>
      <c r="D214" s="26" t="s">
        <v>2</v>
      </c>
      <c r="E214" s="27">
        <v>0</v>
      </c>
      <c r="F214" s="27">
        <v>0</v>
      </c>
      <c r="G214" s="27">
        <v>0</v>
      </c>
      <c r="H214" s="28">
        <v>0</v>
      </c>
      <c r="I214" s="28">
        <v>0</v>
      </c>
      <c r="J214" s="28">
        <v>0</v>
      </c>
      <c r="K214" s="28">
        <v>2</v>
      </c>
    </row>
    <row r="215" spans="2:11" ht="13.5" customHeight="1">
      <c r="B215" s="41"/>
      <c r="C215" s="44"/>
      <c r="D215" s="26" t="s">
        <v>3</v>
      </c>
      <c r="E215" s="27">
        <v>0</v>
      </c>
      <c r="F215" s="27">
        <v>0</v>
      </c>
      <c r="G215" s="27">
        <v>0</v>
      </c>
      <c r="H215" s="28">
        <v>0</v>
      </c>
      <c r="I215" s="28">
        <v>0</v>
      </c>
      <c r="J215" s="28">
        <v>0</v>
      </c>
      <c r="K215" s="28">
        <v>9.36</v>
      </c>
    </row>
    <row r="216" spans="2:11" ht="13.5" customHeight="1">
      <c r="B216" s="41"/>
      <c r="C216" s="43" t="s">
        <v>5</v>
      </c>
      <c r="D216" s="26" t="s">
        <v>2</v>
      </c>
      <c r="E216" s="27">
        <v>0</v>
      </c>
      <c r="F216" s="27">
        <v>0</v>
      </c>
      <c r="G216" s="27">
        <v>1</v>
      </c>
      <c r="H216" s="28">
        <v>1</v>
      </c>
      <c r="I216" s="28">
        <v>1</v>
      </c>
      <c r="J216" s="28">
        <v>0</v>
      </c>
      <c r="K216" s="28">
        <v>0</v>
      </c>
    </row>
    <row r="217" spans="2:11" ht="13.5" customHeight="1">
      <c r="B217" s="42"/>
      <c r="C217" s="44"/>
      <c r="D217" s="26" t="s">
        <v>3</v>
      </c>
      <c r="E217" s="27">
        <v>0</v>
      </c>
      <c r="F217" s="27">
        <v>0</v>
      </c>
      <c r="G217" s="27">
        <v>2</v>
      </c>
      <c r="H217" s="28">
        <v>2</v>
      </c>
      <c r="I217" s="28">
        <v>1.75</v>
      </c>
      <c r="J217" s="28">
        <v>0</v>
      </c>
      <c r="K217" s="28">
        <v>0</v>
      </c>
    </row>
    <row r="218" spans="2:11" ht="13.5" customHeight="1">
      <c r="B218" s="40" t="s">
        <v>29</v>
      </c>
      <c r="C218" s="40" t="s">
        <v>6</v>
      </c>
      <c r="D218" s="26" t="s">
        <v>2</v>
      </c>
      <c r="E218" s="27">
        <f aca="true" t="shared" si="27" ref="E218:J219">SUM(E220,E222)</f>
        <v>0</v>
      </c>
      <c r="F218" s="27">
        <f t="shared" si="27"/>
        <v>0</v>
      </c>
      <c r="G218" s="27">
        <f t="shared" si="27"/>
        <v>0</v>
      </c>
      <c r="H218" s="27">
        <f t="shared" si="27"/>
        <v>0</v>
      </c>
      <c r="I218" s="27">
        <f t="shared" si="27"/>
        <v>0</v>
      </c>
      <c r="J218" s="27">
        <f t="shared" si="27"/>
        <v>0</v>
      </c>
      <c r="K218" s="27">
        <f>SUM(K220,K222)</f>
        <v>0</v>
      </c>
    </row>
    <row r="219" spans="2:12" ht="13.5" customHeight="1">
      <c r="B219" s="41"/>
      <c r="C219" s="42"/>
      <c r="D219" s="26" t="s">
        <v>3</v>
      </c>
      <c r="E219" s="27">
        <f t="shared" si="27"/>
        <v>0</v>
      </c>
      <c r="F219" s="27">
        <f t="shared" si="27"/>
        <v>0</v>
      </c>
      <c r="G219" s="27">
        <f t="shared" si="27"/>
        <v>0</v>
      </c>
      <c r="H219" s="27">
        <f t="shared" si="27"/>
        <v>0</v>
      </c>
      <c r="I219" s="27">
        <f t="shared" si="27"/>
        <v>0</v>
      </c>
      <c r="J219" s="27">
        <f t="shared" si="27"/>
        <v>0</v>
      </c>
      <c r="K219" s="27">
        <f>SUM(K221,K223)</f>
        <v>0</v>
      </c>
      <c r="L219" s="24"/>
    </row>
    <row r="220" spans="2:12" ht="13.5" customHeight="1">
      <c r="B220" s="41"/>
      <c r="C220" s="43" t="s">
        <v>4</v>
      </c>
      <c r="D220" s="26" t="s">
        <v>2</v>
      </c>
      <c r="E220" s="27">
        <v>0</v>
      </c>
      <c r="F220" s="27">
        <v>0</v>
      </c>
      <c r="G220" s="27">
        <v>0</v>
      </c>
      <c r="H220" s="28">
        <v>0</v>
      </c>
      <c r="I220" s="28">
        <v>0</v>
      </c>
      <c r="J220" s="28">
        <v>0</v>
      </c>
      <c r="K220" s="28">
        <v>0</v>
      </c>
      <c r="L220" s="24"/>
    </row>
    <row r="221" spans="2:11" ht="13.5" customHeight="1">
      <c r="B221" s="41"/>
      <c r="C221" s="44"/>
      <c r="D221" s="26" t="s">
        <v>3</v>
      </c>
      <c r="E221" s="27">
        <v>0</v>
      </c>
      <c r="F221" s="27">
        <v>0</v>
      </c>
      <c r="G221" s="27">
        <v>0</v>
      </c>
      <c r="H221" s="28">
        <v>0</v>
      </c>
      <c r="I221" s="28">
        <v>0</v>
      </c>
      <c r="J221" s="28">
        <v>0</v>
      </c>
      <c r="K221" s="28">
        <v>0</v>
      </c>
    </row>
    <row r="222" spans="2:11" ht="13.5" customHeight="1">
      <c r="B222" s="41"/>
      <c r="C222" s="43" t="s">
        <v>5</v>
      </c>
      <c r="D222" s="26" t="s">
        <v>2</v>
      </c>
      <c r="E222" s="27">
        <v>0</v>
      </c>
      <c r="F222" s="27">
        <v>0</v>
      </c>
      <c r="G222" s="27">
        <v>0</v>
      </c>
      <c r="H222" s="28">
        <v>0</v>
      </c>
      <c r="I222" s="28">
        <v>0</v>
      </c>
      <c r="J222" s="28">
        <v>0</v>
      </c>
      <c r="K222" s="28">
        <v>0</v>
      </c>
    </row>
    <row r="223" spans="2:11" ht="13.5" customHeight="1">
      <c r="B223" s="42"/>
      <c r="C223" s="44"/>
      <c r="D223" s="26" t="s">
        <v>3</v>
      </c>
      <c r="E223" s="27">
        <v>0</v>
      </c>
      <c r="F223" s="27">
        <v>0</v>
      </c>
      <c r="G223" s="27">
        <v>0</v>
      </c>
      <c r="H223" s="28">
        <v>0</v>
      </c>
      <c r="I223" s="28">
        <v>0</v>
      </c>
      <c r="J223" s="28">
        <v>0</v>
      </c>
      <c r="K223" s="28">
        <v>0</v>
      </c>
    </row>
    <row r="224" spans="2:8" ht="16.5">
      <c r="B224" s="2" t="s">
        <v>30</v>
      </c>
      <c r="H224" s="38" t="s">
        <v>46</v>
      </c>
    </row>
    <row r="225" ht="16.5">
      <c r="B225" s="2" t="s">
        <v>44</v>
      </c>
    </row>
    <row r="226" ht="16.5">
      <c r="B226" s="25"/>
    </row>
  </sheetData>
  <mergeCells count="104">
    <mergeCell ref="B188:B193"/>
    <mergeCell ref="C188:C189"/>
    <mergeCell ref="C190:C191"/>
    <mergeCell ref="C192:C193"/>
    <mergeCell ref="B218:B223"/>
    <mergeCell ref="C218:C219"/>
    <mergeCell ref="C220:C221"/>
    <mergeCell ref="C222:C223"/>
    <mergeCell ref="B74:B79"/>
    <mergeCell ref="C74:C75"/>
    <mergeCell ref="C76:C77"/>
    <mergeCell ref="C78:C79"/>
    <mergeCell ref="B68:B73"/>
    <mergeCell ref="C68:C69"/>
    <mergeCell ref="C70:C71"/>
    <mergeCell ref="C72:C73"/>
    <mergeCell ref="B62:B67"/>
    <mergeCell ref="C62:C63"/>
    <mergeCell ref="C64:C65"/>
    <mergeCell ref="C66:C67"/>
    <mergeCell ref="C60:C61"/>
    <mergeCell ref="B56:B61"/>
    <mergeCell ref="C56:C57"/>
    <mergeCell ref="C58:C59"/>
    <mergeCell ref="C84:C85"/>
    <mergeCell ref="B86:B91"/>
    <mergeCell ref="C86:C87"/>
    <mergeCell ref="C88:C89"/>
    <mergeCell ref="C90:C91"/>
    <mergeCell ref="B80:B85"/>
    <mergeCell ref="C80:C81"/>
    <mergeCell ref="C82:C83"/>
    <mergeCell ref="B92:B97"/>
    <mergeCell ref="C92:C93"/>
    <mergeCell ref="C94:C95"/>
    <mergeCell ref="C96:C97"/>
    <mergeCell ref="B98:B103"/>
    <mergeCell ref="C98:C99"/>
    <mergeCell ref="C100:C101"/>
    <mergeCell ref="C102:C103"/>
    <mergeCell ref="B104:B109"/>
    <mergeCell ref="C104:C105"/>
    <mergeCell ref="C106:C107"/>
    <mergeCell ref="C108:C109"/>
    <mergeCell ref="B116:B121"/>
    <mergeCell ref="C116:C117"/>
    <mergeCell ref="C118:C119"/>
    <mergeCell ref="C120:C121"/>
    <mergeCell ref="B122:B127"/>
    <mergeCell ref="C122:C123"/>
    <mergeCell ref="C124:C125"/>
    <mergeCell ref="C126:C127"/>
    <mergeCell ref="B128:B133"/>
    <mergeCell ref="C128:C129"/>
    <mergeCell ref="C130:C131"/>
    <mergeCell ref="C132:C133"/>
    <mergeCell ref="B134:B139"/>
    <mergeCell ref="C134:C135"/>
    <mergeCell ref="C136:C137"/>
    <mergeCell ref="C138:C139"/>
    <mergeCell ref="B140:B145"/>
    <mergeCell ref="C140:C141"/>
    <mergeCell ref="C142:C143"/>
    <mergeCell ref="C144:C145"/>
    <mergeCell ref="B146:B151"/>
    <mergeCell ref="C146:C147"/>
    <mergeCell ref="C148:C149"/>
    <mergeCell ref="C150:C151"/>
    <mergeCell ref="B152:B157"/>
    <mergeCell ref="C152:C153"/>
    <mergeCell ref="C154:C155"/>
    <mergeCell ref="C156:C157"/>
    <mergeCell ref="B158:B163"/>
    <mergeCell ref="C158:C159"/>
    <mergeCell ref="C160:C161"/>
    <mergeCell ref="C162:C163"/>
    <mergeCell ref="B164:B169"/>
    <mergeCell ref="C164:C165"/>
    <mergeCell ref="C166:C167"/>
    <mergeCell ref="C168:C169"/>
    <mergeCell ref="B176:B181"/>
    <mergeCell ref="C176:C177"/>
    <mergeCell ref="C178:C179"/>
    <mergeCell ref="C180:C181"/>
    <mergeCell ref="B182:B187"/>
    <mergeCell ref="C182:C183"/>
    <mergeCell ref="C184:C185"/>
    <mergeCell ref="C186:C187"/>
    <mergeCell ref="B194:B199"/>
    <mergeCell ref="C194:C195"/>
    <mergeCell ref="C196:C197"/>
    <mergeCell ref="C198:C199"/>
    <mergeCell ref="B200:B205"/>
    <mergeCell ref="C200:C201"/>
    <mergeCell ref="C202:C203"/>
    <mergeCell ref="C204:C205"/>
    <mergeCell ref="B206:B211"/>
    <mergeCell ref="C206:C207"/>
    <mergeCell ref="C208:C209"/>
    <mergeCell ref="C210:C211"/>
    <mergeCell ref="B212:B217"/>
    <mergeCell ref="C212:C213"/>
    <mergeCell ref="C214:C215"/>
    <mergeCell ref="C216:C217"/>
  </mergeCells>
  <printOptions/>
  <pageMargins left="0.4330708661417323" right="0.1968503937007874" top="0.4330708661417323" bottom="0.2362204724409449" header="0.5118110236220472" footer="0.5118110236220472"/>
  <pageSetup horizontalDpi="600" verticalDpi="600" orientation="portrait" paperSize="9" r:id="rId2"/>
  <headerFooter alignWithMargins="0">
    <oddFooter>&amp;C&amp;"Times New Roman,標準"STA.70-&amp;P+0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臺灣地區土石採銷許可區域統計    </dc:title>
  <dc:subject>臺灣地區土石採銷許可區域統計    </dc:subject>
  <dc:creator>經濟部水利署</dc:creator>
  <cp:keywords>臺灣地區土石採銷許可區域統計    </cp:keywords>
  <dc:description>臺灣地區土石採銷許可區域統計    </dc:description>
  <cp:lastModifiedBy>林麗娜</cp:lastModifiedBy>
  <cp:lastPrinted>2001-05-28T07:22:09Z</cp:lastPrinted>
  <dcterms:created xsi:type="dcterms:W3CDTF">1999-03-03T01:20:14Z</dcterms:created>
  <dcterms:modified xsi:type="dcterms:W3CDTF">2001-05-28T07:23:21Z</dcterms:modified>
  <cp:category>I6Z</cp:category>
  <cp:version/>
  <cp:contentType/>
  <cp:contentStatus/>
</cp:coreProperties>
</file>