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440" windowHeight="4995" tabRatio="603" activeTab="0"/>
  </bookViews>
  <sheets>
    <sheet name="sta15" sheetId="1" r:id="rId1"/>
    <sheet name="sta15-1" sheetId="2" r:id="rId2"/>
    <sheet name="Sheet2" sheetId="3" r:id="rId3"/>
  </sheets>
  <definedNames>
    <definedName name="_xlnm.Print_Area" localSheetId="0">'sta15'!$A$1:$I$35</definedName>
  </definedNames>
  <calcPr fullCalcOnLoad="1"/>
</workbook>
</file>

<file path=xl/sharedStrings.xml><?xml version="1.0" encoding="utf-8"?>
<sst xmlns="http://schemas.openxmlformats.org/spreadsheetml/2006/main" count="56" uniqueCount="43">
  <si>
    <t>預算金額</t>
  </si>
  <si>
    <t>會核底價</t>
  </si>
  <si>
    <t>決標金額</t>
  </si>
  <si>
    <t>發包月份</t>
  </si>
  <si>
    <t>八十七年七月</t>
  </si>
  <si>
    <t>八十七年八月</t>
  </si>
  <si>
    <t>八十七年九月</t>
  </si>
  <si>
    <t>八十七年十月</t>
  </si>
  <si>
    <t>八十七年十一月</t>
  </si>
  <si>
    <t>八十七年十二月</t>
  </si>
  <si>
    <t>八十八年一月</t>
  </si>
  <si>
    <t>八十八年二月</t>
  </si>
  <si>
    <t>八十八年三月</t>
  </si>
  <si>
    <t>八十八年四月</t>
  </si>
  <si>
    <t>八十八年五月</t>
  </si>
  <si>
    <t>八十八年六月</t>
  </si>
  <si>
    <r>
      <t>總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</si>
  <si>
    <t xml:space="preserve"> </t>
  </si>
  <si>
    <r>
      <t>件數</t>
    </r>
    <r>
      <rPr>
        <sz val="10"/>
        <rFont val="Times New Roman"/>
        <family val="1"/>
      </rPr>
      <t xml:space="preserve">          (</t>
    </r>
    <r>
      <rPr>
        <sz val="10"/>
        <rFont val="標楷體"/>
        <family val="4"/>
      </rPr>
      <t>件</t>
    </r>
    <r>
      <rPr>
        <sz val="10"/>
        <rFont val="Times New Roman"/>
        <family val="1"/>
      </rPr>
      <t>)</t>
    </r>
  </si>
  <si>
    <t>經濟部水利處會計室</t>
  </si>
  <si>
    <t>水利統計簡訊</t>
  </si>
  <si>
    <r>
      <t xml:space="preserve"> </t>
    </r>
    <r>
      <rPr>
        <sz val="12"/>
        <color indexed="12"/>
        <rFont val="標楷體"/>
        <family val="4"/>
      </rPr>
      <t>89年8月2日   星期三</t>
    </r>
  </si>
  <si>
    <t>單位:新台幣百萬元</t>
  </si>
  <si>
    <t>預算金額</t>
  </si>
  <si>
    <t>會核底價</t>
  </si>
  <si>
    <t>決標金額</t>
  </si>
  <si>
    <t>八十七年七月</t>
  </si>
  <si>
    <t>平均每件決標金額</t>
  </si>
  <si>
    <r>
      <t>決標率</t>
    </r>
    <r>
      <rPr>
        <sz val="10"/>
        <rFont val="Times New Roman"/>
        <family val="1"/>
      </rPr>
      <t xml:space="preserve"> (%)</t>
    </r>
  </si>
  <si>
    <r>
      <t>附　　註：決標率</t>
    </r>
    <r>
      <rPr>
        <sz val="10"/>
        <rFont val="Times New Roman"/>
        <family val="1"/>
      </rPr>
      <t>=</t>
    </r>
    <r>
      <rPr>
        <sz val="10"/>
        <rFont val="標楷體"/>
        <family val="4"/>
      </rPr>
      <t>決標金額／會核底價</t>
    </r>
    <r>
      <rPr>
        <sz val="10"/>
        <rFont val="Times New Roman"/>
        <family val="1"/>
      </rPr>
      <t xml:space="preserve"> * 100</t>
    </r>
  </si>
  <si>
    <t>之72.5%，其中以88年4月份發包102件工程居冠，而87年7月僅發包6件工程為最少。本處</t>
  </si>
  <si>
    <t>而發包總決標金額為10,160百萬元，也以88年6月決標金額3,365百萬元為最高，甚而平均</t>
  </si>
  <si>
    <t xml:space="preserve">STA.15                            </t>
  </si>
  <si>
    <t>八十八年度</t>
  </si>
  <si>
    <t>發包者計128件，佔總件數之27.5%；下半年度(88年1月至6月)發包計337件，佔總件數</t>
  </si>
  <si>
    <t>營繕工程發包總預算金額為15,717百萬元，以88年6月份之發包預算數5,089百萬元為首；</t>
  </si>
  <si>
    <r>
      <t>水利處各類營繕工程發包情形</t>
    </r>
    <r>
      <rPr>
        <sz val="13"/>
        <rFont val="Times New Roman"/>
        <family val="1"/>
      </rPr>
      <t xml:space="preserve"> </t>
    </r>
  </si>
  <si>
    <t>資料來源：本處所屬河川局、水資源局發包工程資料。</t>
  </si>
  <si>
    <t xml:space="preserve">    本處各所屬單位八十八年度營繕工程發包總件數為465件，上半年度(87年7月至12月)</t>
  </si>
  <si>
    <t>每件決標金額也以88年6月78百萬元為最多。工程之招標發包，無論是件數或是金額均集中</t>
  </si>
  <si>
    <t>在下半年度間，此可能是因工程規劃、土地徵收等所發時間較長所致。八十八年度各類工</t>
  </si>
  <si>
    <r>
      <t>13</t>
    </r>
    <r>
      <rPr>
        <sz val="11"/>
        <rFont val="標楷體"/>
        <family val="4"/>
      </rPr>
      <t>件發包工程中有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件工程低於平均決標率</t>
    </r>
    <r>
      <rPr>
        <sz val="11"/>
        <rFont val="Times New Roman"/>
        <family val="1"/>
      </rPr>
      <t>74.9%</t>
    </r>
    <r>
      <rPr>
        <sz val="11"/>
        <rFont val="標楷體"/>
        <family val="4"/>
      </rPr>
      <t>以下之故。</t>
    </r>
  </si>
  <si>
    <r>
      <t>程平均決標價比率為</t>
    </r>
    <r>
      <rPr>
        <sz val="11"/>
        <rFont val="Times New Roman"/>
        <family val="1"/>
      </rPr>
      <t>74.9%</t>
    </r>
    <r>
      <rPr>
        <sz val="11"/>
        <rFont val="標楷體"/>
        <family val="4"/>
      </rPr>
      <t>，每月的差異不大，唯以87年9月決標率58.8%最小，乃因當月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</si>
</sst>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_ "/>
    <numFmt numFmtId="178" formatCode="#,##0.0_ "/>
    <numFmt numFmtId="179" formatCode="#,##0.00_ "/>
    <numFmt numFmtId="180" formatCode="0.00_);[Red]\(0.00\)"/>
    <numFmt numFmtId="181" formatCode="0_ "/>
    <numFmt numFmtId="182" formatCode="#,##0_);[Red]\(#,##0\)"/>
    <numFmt numFmtId="183" formatCode="#,##0.000000_ "/>
    <numFmt numFmtId="184" formatCode="#,##0.00_);[Red]\(#,##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.00"/>
    <numFmt numFmtId="190" formatCode="#,##0.0_);[Red]\(#,##0.0\)"/>
    <numFmt numFmtId="191" formatCode="0_);[Red]\(0\)"/>
  </numFmts>
  <fonts count="36">
    <font>
      <sz val="12"/>
      <name val="新細明體"/>
      <family val="0"/>
    </font>
    <font>
      <sz val="9"/>
      <name val="新細明體"/>
      <family val="1"/>
    </font>
    <font>
      <sz val="20"/>
      <color indexed="12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4"/>
      <color indexed="12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sz val="10"/>
      <color indexed="48"/>
      <name val="標楷體"/>
      <family val="4"/>
    </font>
    <font>
      <sz val="9"/>
      <color indexed="48"/>
      <name val="標楷體"/>
      <family val="4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.5"/>
      <name val="新細明體"/>
      <family val="1"/>
    </font>
    <font>
      <sz val="16.75"/>
      <name val="新細明體"/>
      <family val="1"/>
    </font>
    <font>
      <sz val="10.5"/>
      <name val="標楷體"/>
      <family val="4"/>
    </font>
    <font>
      <sz val="14"/>
      <name val="新細明體"/>
      <family val="1"/>
    </font>
    <font>
      <b/>
      <sz val="12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sz val="12.25"/>
      <name val="新細明體"/>
      <family val="1"/>
    </font>
    <font>
      <sz val="8.5"/>
      <name val="新細明體"/>
      <family val="1"/>
    </font>
    <font>
      <sz val="6.75"/>
      <name val="標楷體"/>
      <family val="4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2"/>
      <color indexed="12"/>
      <name val="標楷體"/>
      <family val="4"/>
    </font>
    <font>
      <sz val="13"/>
      <color indexed="12"/>
      <name val="標楷體"/>
      <family val="4"/>
    </font>
    <font>
      <sz val="12"/>
      <color indexed="12"/>
      <name val="Times New Roman"/>
      <family val="1"/>
    </font>
    <font>
      <sz val="13"/>
      <name val="標楷體"/>
      <family val="4"/>
    </font>
    <font>
      <sz val="7"/>
      <name val="華康公文系統字型"/>
      <family val="3"/>
    </font>
    <font>
      <sz val="13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8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80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2" fontId="5" fillId="0" borderId="1" xfId="0" applyNumberFormat="1" applyFont="1" applyBorder="1" applyAlignment="1">
      <alignment horizontal="center"/>
    </xf>
    <xf numFmtId="182" fontId="8" fillId="0" borderId="1" xfId="0" applyNumberFormat="1" applyFont="1" applyBorder="1" applyAlignment="1">
      <alignment horizontal="center"/>
    </xf>
    <xf numFmtId="182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8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182" fontId="5" fillId="0" borderId="1" xfId="0" applyNumberFormat="1" applyFont="1" applyBorder="1" applyAlignment="1">
      <alignment horizontal="center" vertical="center"/>
    </xf>
    <xf numFmtId="182" fontId="10" fillId="0" borderId="1" xfId="0" applyNumberFormat="1" applyFont="1" applyBorder="1" applyAlignment="1">
      <alignment/>
    </xf>
    <xf numFmtId="182" fontId="11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2" fontId="12" fillId="0" borderId="1" xfId="0" applyNumberFormat="1" applyFont="1" applyBorder="1" applyAlignment="1">
      <alignment horizontal="center"/>
    </xf>
    <xf numFmtId="182" fontId="13" fillId="0" borderId="1" xfId="0" applyNumberFormat="1" applyFont="1" applyBorder="1" applyAlignment="1">
      <alignment/>
    </xf>
    <xf numFmtId="182" fontId="5" fillId="0" borderId="2" xfId="0" applyNumberFormat="1" applyFont="1" applyFill="1" applyBorder="1" applyAlignment="1">
      <alignment/>
    </xf>
    <xf numFmtId="182" fontId="8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4" fillId="0" borderId="1" xfId="0" applyFont="1" applyBorder="1" applyAlignment="1">
      <alignment/>
    </xf>
    <xf numFmtId="182" fontId="5" fillId="0" borderId="1" xfId="0" applyNumberFormat="1" applyFont="1" applyBorder="1" applyAlignment="1">
      <alignment horizontal="center" vertical="top" wrapText="1"/>
    </xf>
    <xf numFmtId="182" fontId="26" fillId="0" borderId="1" xfId="0" applyNumberFormat="1" applyFont="1" applyBorder="1" applyAlignment="1">
      <alignment horizontal="center"/>
    </xf>
    <xf numFmtId="182" fontId="27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82" fontId="5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1" fillId="0" borderId="0" xfId="0" applyFont="1" applyAlignment="1">
      <alignment/>
    </xf>
    <xf numFmtId="0" fontId="5" fillId="0" borderId="0" xfId="0" applyFont="1" applyAlignment="1">
      <alignment horizontal="right"/>
    </xf>
    <xf numFmtId="182" fontId="26" fillId="0" borderId="1" xfId="0" applyNumberFormat="1" applyFont="1" applyBorder="1" applyAlignment="1">
      <alignment/>
    </xf>
    <xf numFmtId="182" fontId="8" fillId="0" borderId="1" xfId="0" applyNumberFormat="1" applyFont="1" applyBorder="1" applyAlignment="1">
      <alignment/>
    </xf>
    <xf numFmtId="182" fontId="8" fillId="0" borderId="2" xfId="0" applyNumberFormat="1" applyFont="1" applyFill="1" applyBorder="1" applyAlignment="1">
      <alignment/>
    </xf>
    <xf numFmtId="182" fontId="12" fillId="0" borderId="1" xfId="0" applyNumberFormat="1" applyFont="1" applyBorder="1" applyAlignment="1">
      <alignment/>
    </xf>
    <xf numFmtId="182" fontId="11" fillId="0" borderId="1" xfId="0" applyNumberFormat="1" applyFont="1" applyBorder="1" applyAlignment="1">
      <alignment/>
    </xf>
    <xf numFmtId="182" fontId="5" fillId="0" borderId="1" xfId="0" applyNumberFormat="1" applyFont="1" applyFill="1" applyBorder="1" applyAlignment="1">
      <alignment horizontal="center" vertical="center" wrapText="1"/>
    </xf>
    <xf numFmtId="190" fontId="8" fillId="0" borderId="1" xfId="0" applyNumberFormat="1" applyFont="1" applyFill="1" applyBorder="1" applyAlignment="1">
      <alignment/>
    </xf>
    <xf numFmtId="182" fontId="8" fillId="0" borderId="1" xfId="0" applyNumberFormat="1" applyFont="1" applyFill="1" applyBorder="1" applyAlignment="1">
      <alignment/>
    </xf>
    <xf numFmtId="182" fontId="11" fillId="0" borderId="1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80" fontId="29" fillId="2" borderId="0" xfId="0" applyNumberFormat="1" applyFont="1" applyFill="1" applyAlignment="1">
      <alignment vertical="center"/>
    </xf>
    <xf numFmtId="180" fontId="31" fillId="2" borderId="0" xfId="0" applyNumberFormat="1" applyFont="1" applyFill="1" applyAlignment="1">
      <alignment vertical="center"/>
    </xf>
    <xf numFmtId="182" fontId="26" fillId="0" borderId="1" xfId="0" applyNumberFormat="1" applyFont="1" applyFill="1" applyBorder="1" applyAlignment="1">
      <alignment/>
    </xf>
    <xf numFmtId="190" fontId="26" fillId="0" borderId="1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80" fontId="2" fillId="2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水利處各類營繕工程發包情形       
 </a:t>
            </a:r>
            <a:r>
              <a:rPr lang="en-US" cap="none" sz="900" b="0" i="0" u="none" baseline="0"/>
              <a:t> 八十八年度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7175"/>
          <c:w val="0.774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Sheet2!$B$25</c:f>
              <c:strCache>
                <c:ptCount val="1"/>
                <c:pt idx="0">
                  <c:v>預算金額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Sheet2!$A$26:$A$37</c:f>
              <c:strCache>
                <c:ptCount val="12"/>
                <c:pt idx="0">
                  <c:v>八十七年七月</c:v>
                </c:pt>
                <c:pt idx="1">
                  <c:v>八十七年八月</c:v>
                </c:pt>
                <c:pt idx="2">
                  <c:v>八十七年九月</c:v>
                </c:pt>
                <c:pt idx="3">
                  <c:v>八十七年十月</c:v>
                </c:pt>
                <c:pt idx="4">
                  <c:v>八十七年十一月</c:v>
                </c:pt>
                <c:pt idx="5">
                  <c:v>八十七年十二月</c:v>
                </c:pt>
                <c:pt idx="6">
                  <c:v>八十八年一月</c:v>
                </c:pt>
                <c:pt idx="7">
                  <c:v>八十八年二月</c:v>
                </c:pt>
                <c:pt idx="8">
                  <c:v>八十八年三月</c:v>
                </c:pt>
                <c:pt idx="9">
                  <c:v>八十八年四月</c:v>
                </c:pt>
                <c:pt idx="10">
                  <c:v>八十八年五月</c:v>
                </c:pt>
                <c:pt idx="11">
                  <c:v>八十八年六月</c:v>
                </c:pt>
              </c:strCache>
            </c:strRef>
          </c:cat>
          <c:val>
            <c:numRef>
              <c:f>Sheet2!$B$26:$B$37</c:f>
              <c:numCache>
                <c:ptCount val="12"/>
                <c:pt idx="0">
                  <c:v>54.3359</c:v>
                </c:pt>
                <c:pt idx="1">
                  <c:v>250</c:v>
                </c:pt>
                <c:pt idx="2">
                  <c:v>441</c:v>
                </c:pt>
                <c:pt idx="3">
                  <c:v>447</c:v>
                </c:pt>
                <c:pt idx="4">
                  <c:v>1918</c:v>
                </c:pt>
                <c:pt idx="5">
                  <c:v>1241</c:v>
                </c:pt>
                <c:pt idx="6">
                  <c:v>602</c:v>
                </c:pt>
                <c:pt idx="7">
                  <c:v>478</c:v>
                </c:pt>
                <c:pt idx="8">
                  <c:v>1419</c:v>
                </c:pt>
                <c:pt idx="9">
                  <c:v>1839</c:v>
                </c:pt>
                <c:pt idx="10">
                  <c:v>1939</c:v>
                </c:pt>
                <c:pt idx="11">
                  <c:v>5089</c:v>
                </c:pt>
              </c:numCache>
            </c:numRef>
          </c:val>
        </c:ser>
        <c:ser>
          <c:idx val="1"/>
          <c:order val="1"/>
          <c:tx>
            <c:strRef>
              <c:f>Sheet2!$C$25</c:f>
              <c:strCache>
                <c:ptCount val="1"/>
                <c:pt idx="0">
                  <c:v>會核底價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Sheet2!$A$26:$A$37</c:f>
              <c:strCache>
                <c:ptCount val="12"/>
                <c:pt idx="0">
                  <c:v>八十七年七月</c:v>
                </c:pt>
                <c:pt idx="1">
                  <c:v>八十七年八月</c:v>
                </c:pt>
                <c:pt idx="2">
                  <c:v>八十七年九月</c:v>
                </c:pt>
                <c:pt idx="3">
                  <c:v>八十七年十月</c:v>
                </c:pt>
                <c:pt idx="4">
                  <c:v>八十七年十一月</c:v>
                </c:pt>
                <c:pt idx="5">
                  <c:v>八十七年十二月</c:v>
                </c:pt>
                <c:pt idx="6">
                  <c:v>八十八年一月</c:v>
                </c:pt>
                <c:pt idx="7">
                  <c:v>八十八年二月</c:v>
                </c:pt>
                <c:pt idx="8">
                  <c:v>八十八年三月</c:v>
                </c:pt>
                <c:pt idx="9">
                  <c:v>八十八年四月</c:v>
                </c:pt>
                <c:pt idx="10">
                  <c:v>八十八年五月</c:v>
                </c:pt>
                <c:pt idx="11">
                  <c:v>八十八年六月</c:v>
                </c:pt>
              </c:strCache>
            </c:strRef>
          </c:cat>
          <c:val>
            <c:numRef>
              <c:f>Sheet2!$C$26:$C$37</c:f>
              <c:numCache>
                <c:ptCount val="12"/>
                <c:pt idx="0">
                  <c:v>51</c:v>
                </c:pt>
                <c:pt idx="1">
                  <c:v>216</c:v>
                </c:pt>
                <c:pt idx="2">
                  <c:v>379</c:v>
                </c:pt>
                <c:pt idx="3">
                  <c:v>374</c:v>
                </c:pt>
                <c:pt idx="4">
                  <c:v>1623</c:v>
                </c:pt>
                <c:pt idx="5">
                  <c:v>1005</c:v>
                </c:pt>
                <c:pt idx="6">
                  <c:v>537</c:v>
                </c:pt>
                <c:pt idx="7">
                  <c:v>431</c:v>
                </c:pt>
                <c:pt idx="8">
                  <c:v>1202</c:v>
                </c:pt>
                <c:pt idx="9">
                  <c:v>1640</c:v>
                </c:pt>
                <c:pt idx="10">
                  <c:v>1527</c:v>
                </c:pt>
                <c:pt idx="11">
                  <c:v>4579</c:v>
                </c:pt>
              </c:numCache>
            </c:numRef>
          </c:val>
        </c:ser>
        <c:ser>
          <c:idx val="2"/>
          <c:order val="2"/>
          <c:tx>
            <c:strRef>
              <c:f>Sheet2!$D$25</c:f>
              <c:strCache>
                <c:ptCount val="1"/>
                <c:pt idx="0">
                  <c:v>決標金額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Sheet2!$A$26:$A$37</c:f>
              <c:strCache>
                <c:ptCount val="12"/>
                <c:pt idx="0">
                  <c:v>八十七年七月</c:v>
                </c:pt>
                <c:pt idx="1">
                  <c:v>八十七年八月</c:v>
                </c:pt>
                <c:pt idx="2">
                  <c:v>八十七年九月</c:v>
                </c:pt>
                <c:pt idx="3">
                  <c:v>八十七年十月</c:v>
                </c:pt>
                <c:pt idx="4">
                  <c:v>八十七年十一月</c:v>
                </c:pt>
                <c:pt idx="5">
                  <c:v>八十七年十二月</c:v>
                </c:pt>
                <c:pt idx="6">
                  <c:v>八十八年一月</c:v>
                </c:pt>
                <c:pt idx="7">
                  <c:v>八十八年二月</c:v>
                </c:pt>
                <c:pt idx="8">
                  <c:v>八十八年三月</c:v>
                </c:pt>
                <c:pt idx="9">
                  <c:v>八十八年四月</c:v>
                </c:pt>
                <c:pt idx="10">
                  <c:v>八十八年五月</c:v>
                </c:pt>
                <c:pt idx="11">
                  <c:v>八十八年六月</c:v>
                </c:pt>
              </c:strCache>
            </c:strRef>
          </c:cat>
          <c:val>
            <c:numRef>
              <c:f>Sheet2!$D$26:$D$37</c:f>
              <c:numCache>
                <c:ptCount val="12"/>
                <c:pt idx="0">
                  <c:v>40</c:v>
                </c:pt>
                <c:pt idx="1">
                  <c:v>182</c:v>
                </c:pt>
                <c:pt idx="2">
                  <c:v>223</c:v>
                </c:pt>
                <c:pt idx="3">
                  <c:v>296</c:v>
                </c:pt>
                <c:pt idx="4">
                  <c:v>1202</c:v>
                </c:pt>
                <c:pt idx="5">
                  <c:v>850</c:v>
                </c:pt>
                <c:pt idx="6">
                  <c:v>406</c:v>
                </c:pt>
                <c:pt idx="7">
                  <c:v>325</c:v>
                </c:pt>
                <c:pt idx="8">
                  <c:v>867</c:v>
                </c:pt>
                <c:pt idx="9">
                  <c:v>1208</c:v>
                </c:pt>
                <c:pt idx="10">
                  <c:v>1196</c:v>
                </c:pt>
                <c:pt idx="11">
                  <c:v>3365</c:v>
                </c:pt>
              </c:numCache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700" b="0" i="0" u="none" baseline="0"/>
            </a:pPr>
          </a:p>
        </c:txPr>
        <c:crossAx val="19235579"/>
        <c:crosses val="autoZero"/>
        <c:auto val="1"/>
        <c:lblOffset val="60"/>
        <c:noMultiLvlLbl val="0"/>
      </c:catAx>
      <c:valAx>
        <c:axId val="192355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單位：百萬元</a:t>
                </a:r>
              </a:p>
            </c:rich>
          </c:tx>
          <c:layout>
            <c:manualLayout>
              <c:xMode val="factor"/>
              <c:yMode val="factor"/>
              <c:x val="-0.007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789610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224"/>
          <c:w val="0.08675"/>
          <c:h val="0.358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latin typeface="新細明體"/>
                <a:ea typeface="新細明體"/>
                <a:cs typeface="新細明體"/>
              </a:rPr>
              <a:t>八十八年度發包工程各月份決標情形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3775"/>
          <c:w val="0.7167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Sheet2!$B$25</c:f>
              <c:strCache>
                <c:ptCount val="1"/>
                <c:pt idx="0">
                  <c:v>預算金額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Sheet2!$A$26:$A$37</c:f>
              <c:strCache/>
            </c:strRef>
          </c:cat>
          <c:val>
            <c:numRef>
              <c:f>Sheet2!$B$26:$B$37</c:f>
              <c:numCache/>
            </c:numRef>
          </c:val>
        </c:ser>
        <c:ser>
          <c:idx val="1"/>
          <c:order val="1"/>
          <c:tx>
            <c:strRef>
              <c:f>Sheet2!$C$25</c:f>
              <c:strCache>
                <c:ptCount val="1"/>
                <c:pt idx="0">
                  <c:v>會核底價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Sheet2!$A$26:$A$37</c:f>
              <c:strCache/>
            </c:strRef>
          </c:cat>
          <c:val>
            <c:numRef>
              <c:f>Sheet2!$C$26:$C$37</c:f>
              <c:numCache/>
            </c:numRef>
          </c:val>
        </c:ser>
        <c:ser>
          <c:idx val="2"/>
          <c:order val="2"/>
          <c:tx>
            <c:strRef>
              <c:f>Sheet2!$D$25</c:f>
              <c:strCache>
                <c:ptCount val="1"/>
                <c:pt idx="0">
                  <c:v>決標金額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Sheet2!$A$26:$A$37</c:f>
              <c:strCache/>
            </c:strRef>
          </c:cat>
          <c:val>
            <c:numRef>
              <c:f>Sheet2!$D$26:$D$37</c:f>
              <c:numCache/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單位：元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890248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24075"/>
          <c:w val="0.08725"/>
          <c:h val="0.37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0.0015</cdr:y>
    </cdr:from>
    <cdr:to>
      <cdr:x>0.19125</cdr:x>
      <cdr:y>0.0015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57150</xdr:rowOff>
    </xdr:from>
    <xdr:to>
      <xdr:col>8</xdr:col>
      <xdr:colOff>371475</xdr:colOff>
      <xdr:row>21</xdr:row>
      <xdr:rowOff>200025</xdr:rowOff>
    </xdr:to>
    <xdr:graphicFrame>
      <xdr:nvGraphicFramePr>
        <xdr:cNvPr id="1" name="Chart 1"/>
        <xdr:cNvGraphicFramePr/>
      </xdr:nvGraphicFramePr>
      <xdr:xfrm>
        <a:off x="800100" y="476250"/>
        <a:ext cx="4914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0.005</cdr:y>
    </cdr:from>
    <cdr:to>
      <cdr:x>0.08725</cdr:x>
      <cdr:y>0.005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9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0</xdr:rowOff>
    </xdr:from>
    <xdr:to>
      <xdr:col>5</xdr:col>
      <xdr:colOff>266700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133475" y="1162050"/>
        <a:ext cx="4895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8" sqref="A8"/>
    </sheetView>
  </sheetViews>
  <sheetFormatPr defaultColWidth="9.00390625" defaultRowHeight="16.5"/>
  <cols>
    <col min="1" max="1" width="4.125" style="6" customWidth="1"/>
    <col min="2" max="2" width="13.25390625" style="6" customWidth="1"/>
    <col min="3" max="3" width="7.00390625" style="6" customWidth="1"/>
    <col min="4" max="7" width="10.625" style="6" customWidth="1"/>
    <col min="8" max="8" width="9.25390625" style="6" customWidth="1"/>
    <col min="9" max="16384" width="9.00390625" style="6" customWidth="1"/>
  </cols>
  <sheetData>
    <row r="1" spans="1:9" s="2" customFormat="1" ht="27.75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7.25">
      <c r="A2" s="53" t="s">
        <v>32</v>
      </c>
      <c r="B2" s="54"/>
      <c r="C2" s="4"/>
      <c r="D2" s="4"/>
      <c r="G2" s="37" t="s">
        <v>19</v>
      </c>
      <c r="I2" s="5"/>
    </row>
    <row r="3" spans="1:9" s="2" customFormat="1" ht="19.5">
      <c r="A3" s="3"/>
      <c r="B3" s="1"/>
      <c r="C3" s="4"/>
      <c r="D3" s="4"/>
      <c r="G3" s="38" t="s">
        <v>21</v>
      </c>
      <c r="I3" s="5"/>
    </row>
    <row r="4" spans="1:9" s="2" customFormat="1" ht="16.5">
      <c r="A4" s="1"/>
      <c r="B4" s="1"/>
      <c r="C4" s="4"/>
      <c r="D4" s="4"/>
      <c r="I4" s="5"/>
    </row>
    <row r="5" spans="1:10" ht="16.5">
      <c r="A5" s="36"/>
      <c r="B5" s="50" t="s">
        <v>38</v>
      </c>
      <c r="C5" s="50"/>
      <c r="D5" s="50"/>
      <c r="E5" s="50"/>
      <c r="F5" s="50"/>
      <c r="G5" s="50"/>
      <c r="H5" s="50"/>
      <c r="J5" s="7"/>
    </row>
    <row r="6" spans="1:10" ht="16.5">
      <c r="A6" s="34"/>
      <c r="B6" s="50" t="s">
        <v>34</v>
      </c>
      <c r="C6" s="50"/>
      <c r="D6" s="50"/>
      <c r="E6" s="50"/>
      <c r="F6" s="50"/>
      <c r="G6" s="50"/>
      <c r="H6" s="50"/>
      <c r="J6" s="7"/>
    </row>
    <row r="7" spans="1:10" ht="16.5">
      <c r="A7" s="34"/>
      <c r="B7" s="50" t="s">
        <v>30</v>
      </c>
      <c r="C7" s="50"/>
      <c r="D7" s="50"/>
      <c r="E7" s="50"/>
      <c r="F7" s="50"/>
      <c r="G7" s="50"/>
      <c r="H7" s="50"/>
      <c r="J7" s="7"/>
    </row>
    <row r="8" spans="1:10" ht="16.5">
      <c r="A8" s="36"/>
      <c r="B8" s="50" t="s">
        <v>35</v>
      </c>
      <c r="C8" s="50"/>
      <c r="D8" s="50"/>
      <c r="E8" s="50"/>
      <c r="F8" s="50"/>
      <c r="G8" s="50"/>
      <c r="H8" s="50"/>
      <c r="J8" s="7"/>
    </row>
    <row r="9" spans="1:10" ht="16.5">
      <c r="A9" s="34"/>
      <c r="B9" s="50" t="s">
        <v>31</v>
      </c>
      <c r="C9" s="50"/>
      <c r="D9" s="50"/>
      <c r="E9" s="50"/>
      <c r="F9" s="50"/>
      <c r="G9" s="50"/>
      <c r="H9" s="50"/>
      <c r="J9" s="7"/>
    </row>
    <row r="10" spans="1:10" ht="16.5">
      <c r="A10" s="34"/>
      <c r="B10" s="50" t="s">
        <v>39</v>
      </c>
      <c r="C10" s="50"/>
      <c r="D10" s="50"/>
      <c r="E10" s="50"/>
      <c r="F10" s="50"/>
      <c r="G10" s="50"/>
      <c r="H10" s="50"/>
      <c r="J10" s="7"/>
    </row>
    <row r="11" spans="1:10" ht="17.25">
      <c r="A11" s="39"/>
      <c r="B11" s="51" t="s">
        <v>40</v>
      </c>
      <c r="C11" s="51"/>
      <c r="D11" s="51"/>
      <c r="E11" s="51"/>
      <c r="F11" s="51"/>
      <c r="G11" s="51"/>
      <c r="H11" s="52"/>
      <c r="I11" s="7"/>
      <c r="J11" s="7"/>
    </row>
    <row r="12" spans="1:10" ht="17.25">
      <c r="A12" s="39"/>
      <c r="B12" s="51" t="s">
        <v>42</v>
      </c>
      <c r="C12" s="51"/>
      <c r="D12" s="51"/>
      <c r="E12" s="51"/>
      <c r="F12" s="51"/>
      <c r="G12" s="51"/>
      <c r="H12" s="52"/>
      <c r="I12" s="7"/>
      <c r="J12" s="7"/>
    </row>
    <row r="13" spans="1:10" ht="17.25">
      <c r="A13" s="39"/>
      <c r="B13" s="57" t="s">
        <v>41</v>
      </c>
      <c r="C13" s="51"/>
      <c r="D13" s="51"/>
      <c r="E13" s="51"/>
      <c r="F13" s="51"/>
      <c r="G13" s="51"/>
      <c r="H13" s="52"/>
      <c r="I13" s="7"/>
      <c r="J13" s="7"/>
    </row>
    <row r="14" spans="1:10" ht="17.25">
      <c r="A14" s="39"/>
      <c r="B14" s="51"/>
      <c r="C14" s="51"/>
      <c r="D14" s="51"/>
      <c r="E14" s="51"/>
      <c r="F14" s="51"/>
      <c r="G14" s="51"/>
      <c r="H14" s="52"/>
      <c r="I14" s="7"/>
      <c r="J14" s="7"/>
    </row>
    <row r="15" spans="1:10" ht="17.25">
      <c r="A15" s="39"/>
      <c r="B15" s="58" t="s">
        <v>36</v>
      </c>
      <c r="C15" s="58"/>
      <c r="D15" s="58"/>
      <c r="E15" s="58"/>
      <c r="F15" s="58"/>
      <c r="G15" s="58"/>
      <c r="H15" s="58"/>
      <c r="I15" s="7"/>
      <c r="J15" s="7"/>
    </row>
    <row r="16" spans="1:10" ht="17.25">
      <c r="A16" s="39"/>
      <c r="B16" s="59" t="s">
        <v>33</v>
      </c>
      <c r="C16" s="59"/>
      <c r="D16" s="59"/>
      <c r="E16" s="59"/>
      <c r="F16" s="59"/>
      <c r="G16" s="59"/>
      <c r="H16" s="59"/>
      <c r="I16" s="7"/>
      <c r="J16" s="7"/>
    </row>
    <row r="17" ht="16.5">
      <c r="H17" s="40" t="s">
        <v>22</v>
      </c>
    </row>
    <row r="18" spans="2:8" ht="34.5" customHeight="1">
      <c r="B18" s="16" t="s">
        <v>3</v>
      </c>
      <c r="C18" s="31" t="s">
        <v>18</v>
      </c>
      <c r="D18" s="16" t="s">
        <v>23</v>
      </c>
      <c r="E18" s="16" t="s">
        <v>24</v>
      </c>
      <c r="F18" s="16" t="s">
        <v>25</v>
      </c>
      <c r="G18" s="46" t="s">
        <v>27</v>
      </c>
      <c r="H18" s="46" t="s">
        <v>28</v>
      </c>
    </row>
    <row r="19" spans="2:8" ht="25.5" customHeight="1">
      <c r="B19" s="16" t="s">
        <v>16</v>
      </c>
      <c r="C19" s="9">
        <f>SUM(C20:C31)</f>
        <v>465</v>
      </c>
      <c r="D19" s="24">
        <f>SUM(D20:D31)</f>
        <v>15717.3359</v>
      </c>
      <c r="E19" s="24">
        <f>SUM(E20:E31)</f>
        <v>13564</v>
      </c>
      <c r="F19" s="24">
        <f>SUM(F20:F31)</f>
        <v>10160</v>
      </c>
      <c r="G19" s="48">
        <f>F19/C19</f>
        <v>21.849462365591396</v>
      </c>
      <c r="H19" s="47">
        <f>F19/E19*100</f>
        <v>74.90415806546741</v>
      </c>
    </row>
    <row r="20" spans="2:8" ht="25.5" customHeight="1">
      <c r="B20" s="8" t="s">
        <v>26</v>
      </c>
      <c r="C20" s="32">
        <v>6</v>
      </c>
      <c r="D20" s="41">
        <f>54335900/1000000</f>
        <v>54.3359</v>
      </c>
      <c r="E20" s="41">
        <v>51</v>
      </c>
      <c r="F20" s="41">
        <v>40</v>
      </c>
      <c r="G20" s="55">
        <f>F20/C20</f>
        <v>6.666666666666667</v>
      </c>
      <c r="H20" s="47">
        <f aca="true" t="shared" si="0" ref="H20:H31">F20/E20*100</f>
        <v>78.43137254901961</v>
      </c>
    </row>
    <row r="21" spans="2:8" ht="25.5" customHeight="1">
      <c r="B21" s="8" t="s">
        <v>5</v>
      </c>
      <c r="C21" s="9">
        <v>8</v>
      </c>
      <c r="D21" s="42">
        <v>250</v>
      </c>
      <c r="E21" s="42">
        <v>216</v>
      </c>
      <c r="F21" s="42">
        <v>182</v>
      </c>
      <c r="G21" s="48">
        <f aca="true" t="shared" si="1" ref="G21:G31">F21/C21</f>
        <v>22.75</v>
      </c>
      <c r="H21" s="47">
        <f t="shared" si="0"/>
        <v>84.25925925925925</v>
      </c>
    </row>
    <row r="22" spans="2:8" ht="25.5" customHeight="1">
      <c r="B22" s="8" t="s">
        <v>6</v>
      </c>
      <c r="C22" s="9">
        <v>13</v>
      </c>
      <c r="D22" s="42">
        <v>441</v>
      </c>
      <c r="E22" s="42">
        <v>379</v>
      </c>
      <c r="F22" s="42">
        <v>223</v>
      </c>
      <c r="G22" s="48">
        <f t="shared" si="1"/>
        <v>17.153846153846153</v>
      </c>
      <c r="H22" s="56">
        <f t="shared" si="0"/>
        <v>58.839050131926115</v>
      </c>
    </row>
    <row r="23" spans="1:8" ht="25.5" customHeight="1">
      <c r="A23" s="25"/>
      <c r="B23" s="8" t="s">
        <v>7</v>
      </c>
      <c r="C23" s="9">
        <v>20</v>
      </c>
      <c r="D23" s="42">
        <v>447</v>
      </c>
      <c r="E23" s="42">
        <v>374</v>
      </c>
      <c r="F23" s="43">
        <v>296</v>
      </c>
      <c r="G23" s="48">
        <f t="shared" si="1"/>
        <v>14.8</v>
      </c>
      <c r="H23" s="47">
        <f t="shared" si="0"/>
        <v>79.14438502673798</v>
      </c>
    </row>
    <row r="24" spans="1:8" ht="25.5" customHeight="1">
      <c r="A24" s="25"/>
      <c r="B24" s="8" t="s">
        <v>8</v>
      </c>
      <c r="C24" s="9">
        <v>40</v>
      </c>
      <c r="D24" s="42">
        <v>1918</v>
      </c>
      <c r="E24" s="42">
        <v>1623</v>
      </c>
      <c r="F24" s="42">
        <v>1202</v>
      </c>
      <c r="G24" s="48">
        <f t="shared" si="1"/>
        <v>30.05</v>
      </c>
      <c r="H24" s="47">
        <f t="shared" si="0"/>
        <v>74.06038200862601</v>
      </c>
    </row>
    <row r="25" spans="1:8" ht="25.5" customHeight="1">
      <c r="A25" s="25"/>
      <c r="B25" s="8" t="s">
        <v>9</v>
      </c>
      <c r="C25" s="9">
        <v>41</v>
      </c>
      <c r="D25" s="42">
        <v>1241</v>
      </c>
      <c r="E25" s="42">
        <v>1005</v>
      </c>
      <c r="F25" s="42">
        <v>850</v>
      </c>
      <c r="G25" s="48">
        <f t="shared" si="1"/>
        <v>20.73170731707317</v>
      </c>
      <c r="H25" s="47">
        <f t="shared" si="0"/>
        <v>84.5771144278607</v>
      </c>
    </row>
    <row r="26" spans="1:8" ht="25.5" customHeight="1">
      <c r="A26" s="25"/>
      <c r="B26" s="8" t="s">
        <v>10</v>
      </c>
      <c r="C26" s="9">
        <v>47</v>
      </c>
      <c r="D26" s="42">
        <v>602</v>
      </c>
      <c r="E26" s="42">
        <v>537</v>
      </c>
      <c r="F26" s="42">
        <v>406</v>
      </c>
      <c r="G26" s="48">
        <f t="shared" si="1"/>
        <v>8.638297872340425</v>
      </c>
      <c r="H26" s="47">
        <f t="shared" si="0"/>
        <v>75.60521415270019</v>
      </c>
    </row>
    <row r="27" spans="2:8" ht="25.5" customHeight="1">
      <c r="B27" s="8" t="s">
        <v>11</v>
      </c>
      <c r="C27" s="9">
        <v>47</v>
      </c>
      <c r="D27" s="42">
        <v>478</v>
      </c>
      <c r="E27" s="42">
        <v>431</v>
      </c>
      <c r="F27" s="42">
        <v>325</v>
      </c>
      <c r="G27" s="48">
        <f t="shared" si="1"/>
        <v>6.914893617021277</v>
      </c>
      <c r="H27" s="47">
        <f t="shared" si="0"/>
        <v>75.4060324825986</v>
      </c>
    </row>
    <row r="28" spans="2:8" ht="25.5" customHeight="1">
      <c r="B28" s="8" t="s">
        <v>12</v>
      </c>
      <c r="C28" s="9">
        <v>58</v>
      </c>
      <c r="D28" s="42">
        <v>1419</v>
      </c>
      <c r="E28" s="42">
        <v>1202</v>
      </c>
      <c r="F28" s="42">
        <v>867</v>
      </c>
      <c r="G28" s="48">
        <f t="shared" si="1"/>
        <v>14.948275862068966</v>
      </c>
      <c r="H28" s="47">
        <f t="shared" si="0"/>
        <v>72.12978369384359</v>
      </c>
    </row>
    <row r="29" spans="2:8" ht="25.5" customHeight="1">
      <c r="B29" s="8" t="s">
        <v>13</v>
      </c>
      <c r="C29" s="18">
        <v>102</v>
      </c>
      <c r="D29" s="42">
        <v>1839</v>
      </c>
      <c r="E29" s="42">
        <v>1640</v>
      </c>
      <c r="F29" s="42">
        <v>1208</v>
      </c>
      <c r="G29" s="48">
        <f t="shared" si="1"/>
        <v>11.843137254901961</v>
      </c>
      <c r="H29" s="47">
        <f t="shared" si="0"/>
        <v>73.65853658536585</v>
      </c>
    </row>
    <row r="30" spans="2:8" ht="25.5" customHeight="1">
      <c r="B30" s="8" t="s">
        <v>14</v>
      </c>
      <c r="C30" s="21">
        <v>40</v>
      </c>
      <c r="D30" s="44">
        <v>1939</v>
      </c>
      <c r="E30" s="44">
        <v>1527</v>
      </c>
      <c r="F30" s="42">
        <v>1196</v>
      </c>
      <c r="G30" s="48">
        <f t="shared" si="1"/>
        <v>29.9</v>
      </c>
      <c r="H30" s="47">
        <f t="shared" si="0"/>
        <v>78.32351015062213</v>
      </c>
    </row>
    <row r="31" spans="2:8" ht="25.5" customHeight="1">
      <c r="B31" s="8" t="s">
        <v>15</v>
      </c>
      <c r="C31" s="9">
        <v>43</v>
      </c>
      <c r="D31" s="45">
        <v>5089</v>
      </c>
      <c r="E31" s="45">
        <v>4579</v>
      </c>
      <c r="F31" s="45">
        <v>3365</v>
      </c>
      <c r="G31" s="49">
        <f t="shared" si="1"/>
        <v>78.25581395348837</v>
      </c>
      <c r="H31" s="47">
        <f t="shared" si="0"/>
        <v>73.48766106136712</v>
      </c>
    </row>
    <row r="32" spans="2:6" ht="22.5" customHeight="1">
      <c r="B32" s="35" t="s">
        <v>37</v>
      </c>
      <c r="C32" s="14"/>
      <c r="D32" s="15"/>
      <c r="E32" s="15"/>
      <c r="F32" s="15"/>
    </row>
    <row r="33" spans="2:7" ht="22.5" customHeight="1">
      <c r="B33" s="35" t="s">
        <v>29</v>
      </c>
      <c r="C33" s="14"/>
      <c r="D33" s="15"/>
      <c r="E33" s="15"/>
      <c r="F33" s="15"/>
      <c r="G33" s="15"/>
    </row>
    <row r="34" spans="2:7" ht="22.5" customHeight="1">
      <c r="B34" s="13"/>
      <c r="C34" s="14"/>
      <c r="D34" s="15"/>
      <c r="E34" s="15"/>
      <c r="F34" s="15"/>
      <c r="G34" s="15"/>
    </row>
    <row r="35" spans="2:7" ht="22.5" customHeight="1">
      <c r="B35" s="13"/>
      <c r="C35" s="14"/>
      <c r="D35" s="15"/>
      <c r="E35" s="15"/>
      <c r="F35" s="15"/>
      <c r="G35" s="15"/>
    </row>
    <row r="36" spans="2:7" ht="23.25" customHeight="1">
      <c r="B36" s="13"/>
      <c r="C36" s="14"/>
      <c r="D36" s="15"/>
      <c r="E36" s="15"/>
      <c r="F36" s="15"/>
      <c r="G36" s="15"/>
    </row>
    <row r="37" spans="2:7" ht="22.5" customHeight="1">
      <c r="B37" s="13"/>
      <c r="C37" s="14"/>
      <c r="D37" s="15"/>
      <c r="E37" s="15"/>
      <c r="F37" s="15"/>
      <c r="G37" s="15"/>
    </row>
    <row r="38" spans="2:7" ht="22.5" customHeight="1">
      <c r="B38" s="13"/>
      <c r="C38" s="14"/>
      <c r="D38" s="15"/>
      <c r="E38" s="15"/>
      <c r="F38" s="15"/>
      <c r="G38" s="15"/>
    </row>
    <row r="39" spans="2:7" ht="22.5" customHeight="1">
      <c r="B39" s="13"/>
      <c r="C39" s="14"/>
      <c r="D39" s="15"/>
      <c r="E39" s="15"/>
      <c r="F39" s="15"/>
      <c r="G39" s="15"/>
    </row>
    <row r="40" spans="2:7" ht="22.5" customHeight="1">
      <c r="B40" s="13"/>
      <c r="C40" s="14"/>
      <c r="D40" s="15"/>
      <c r="E40" s="15"/>
      <c r="F40" s="15"/>
      <c r="G40" s="15"/>
    </row>
    <row r="41" ht="22.5" customHeight="1"/>
    <row r="45" spans="1:7" ht="16.5">
      <c r="A45" s="11"/>
      <c r="B45" s="11"/>
      <c r="C45" s="11"/>
      <c r="D45" s="11"/>
      <c r="E45" s="11"/>
      <c r="G45" s="11"/>
    </row>
    <row r="46" spans="1:7" ht="16.5">
      <c r="A46" s="12"/>
      <c r="B46" s="11"/>
      <c r="C46" s="11"/>
      <c r="D46" s="11"/>
      <c r="E46" s="11"/>
      <c r="F46" s="11"/>
      <c r="G46" s="11"/>
    </row>
    <row r="47" spans="1:7" ht="16.5">
      <c r="A47" s="19"/>
      <c r="B47" s="20"/>
      <c r="C47" s="20"/>
      <c r="D47" s="20"/>
      <c r="E47" s="20"/>
      <c r="F47" s="11"/>
      <c r="G47" s="20"/>
    </row>
    <row r="48" spans="1:7" ht="16.5">
      <c r="A48" s="11"/>
      <c r="B48" s="11"/>
      <c r="C48" s="11"/>
      <c r="D48" s="11"/>
      <c r="E48" s="11"/>
      <c r="F48" s="20"/>
      <c r="G48" s="11"/>
    </row>
    <row r="49" spans="1:7" ht="16.5">
      <c r="A49" s="11"/>
      <c r="B49" s="11"/>
      <c r="C49" s="11"/>
      <c r="D49" s="11"/>
      <c r="E49" s="11"/>
      <c r="F49" s="11"/>
      <c r="G49" s="11"/>
    </row>
    <row r="50" spans="1:7" ht="16.5">
      <c r="A50" s="11"/>
      <c r="B50" s="11"/>
      <c r="C50" s="11"/>
      <c r="D50" s="11"/>
      <c r="E50" s="11"/>
      <c r="F50" s="11"/>
      <c r="G50" s="11"/>
    </row>
    <row r="51" spans="1:7" ht="16.5">
      <c r="A51" s="11"/>
      <c r="B51" s="11"/>
      <c r="C51" s="11"/>
      <c r="D51" s="11"/>
      <c r="E51" s="11"/>
      <c r="F51" s="11"/>
      <c r="G51" s="11"/>
    </row>
    <row r="52" spans="1:7" ht="16.5">
      <c r="A52" s="11"/>
      <c r="B52" s="11"/>
      <c r="C52" s="11"/>
      <c r="D52" s="11"/>
      <c r="E52" s="11"/>
      <c r="F52" s="11"/>
      <c r="G52" s="11"/>
    </row>
    <row r="53" spans="1:7" ht="16.5">
      <c r="A53" s="11"/>
      <c r="B53" s="11"/>
      <c r="C53" s="11"/>
      <c r="D53" s="11"/>
      <c r="E53" s="11"/>
      <c r="F53" s="11"/>
      <c r="G53" s="11"/>
    </row>
    <row r="54" ht="16.5">
      <c r="F54" s="11"/>
    </row>
  </sheetData>
  <mergeCells count="3">
    <mergeCell ref="B15:H15"/>
    <mergeCell ref="B16:H16"/>
    <mergeCell ref="A1:I1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  <headerFooter alignWithMargins="0">
    <oddFooter>&amp;C&amp;"Times New Roman,標準"STA.15-1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6.5"/>
  <cols>
    <col min="1" max="1" width="7.125" style="0" customWidth="1"/>
    <col min="9" max="9" width="13.125" style="0" customWidth="1"/>
  </cols>
  <sheetData/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2"/>
  <headerFooter alignWithMargins="0">
    <oddFooter>&amp;C&amp;"Times New Roman,標準"STA.15-2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24">
      <selection activeCell="B12" sqref="B12"/>
    </sheetView>
  </sheetViews>
  <sheetFormatPr defaultColWidth="9.00390625" defaultRowHeight="16.5"/>
  <cols>
    <col min="1" max="1" width="12.875" style="0" customWidth="1"/>
    <col min="2" max="2" width="14.75390625" style="0" customWidth="1"/>
    <col min="3" max="3" width="15.75390625" style="0" customWidth="1"/>
    <col min="4" max="4" width="14.875" style="0" customWidth="1"/>
    <col min="5" max="5" width="17.375" style="0" customWidth="1"/>
    <col min="6" max="6" width="14.375" style="0" customWidth="1"/>
    <col min="7" max="7" width="11.125" style="0" customWidth="1"/>
  </cols>
  <sheetData>
    <row r="2" spans="1:8" ht="16.5">
      <c r="A2" s="26"/>
      <c r="B2" s="26"/>
      <c r="C2" s="26"/>
      <c r="D2" s="26"/>
      <c r="E2" s="26"/>
      <c r="F2" s="26"/>
      <c r="G2" s="26"/>
      <c r="H2" s="27"/>
    </row>
    <row r="3" spans="1:7" ht="19.5">
      <c r="A3" s="28"/>
      <c r="B3" s="29"/>
      <c r="C3" s="29"/>
      <c r="D3" s="29"/>
      <c r="E3" s="29"/>
      <c r="F3" s="29"/>
      <c r="G3" s="29"/>
    </row>
    <row r="4" spans="1:7" ht="19.5">
      <c r="A4" s="28"/>
      <c r="B4" s="30"/>
      <c r="C4" s="30"/>
      <c r="D4" s="30"/>
      <c r="E4" s="30"/>
      <c r="F4" s="30"/>
      <c r="G4" s="30"/>
    </row>
    <row r="5" spans="1:7" ht="19.5">
      <c r="A5" s="28"/>
      <c r="B5" s="30"/>
      <c r="C5" s="30"/>
      <c r="D5" s="30"/>
      <c r="E5" s="30"/>
      <c r="F5" s="30"/>
      <c r="G5" s="30"/>
    </row>
    <row r="6" spans="1:7" ht="19.5">
      <c r="A6" s="28"/>
      <c r="B6" s="30"/>
      <c r="C6" s="30"/>
      <c r="D6" s="30"/>
      <c r="E6" s="30"/>
      <c r="F6" s="30"/>
      <c r="G6" s="30"/>
    </row>
    <row r="7" spans="1:7" ht="19.5">
      <c r="A7" s="28"/>
      <c r="B7" s="30"/>
      <c r="C7" s="30"/>
      <c r="D7" s="30"/>
      <c r="E7" s="30"/>
      <c r="F7" s="30"/>
      <c r="G7" s="30"/>
    </row>
    <row r="8" spans="4:5" ht="16.5">
      <c r="D8" s="27" t="s">
        <v>17</v>
      </c>
      <c r="E8" s="27" t="s">
        <v>17</v>
      </c>
    </row>
    <row r="25" spans="1:6" ht="16.5">
      <c r="A25" s="16" t="s">
        <v>3</v>
      </c>
      <c r="B25" s="16" t="s">
        <v>0</v>
      </c>
      <c r="C25" s="16" t="s">
        <v>1</v>
      </c>
      <c r="D25" s="16" t="s">
        <v>2</v>
      </c>
      <c r="F25" s="16"/>
    </row>
    <row r="26" spans="1:6" ht="16.5">
      <c r="A26" s="8" t="s">
        <v>4</v>
      </c>
      <c r="B26" s="33">
        <f>54335900/1000000</f>
        <v>54.3359</v>
      </c>
      <c r="C26" s="33">
        <v>51</v>
      </c>
      <c r="D26" s="33">
        <v>40</v>
      </c>
      <c r="F26" s="10"/>
    </row>
    <row r="27" spans="1:6" ht="16.5">
      <c r="A27" s="8" t="s">
        <v>5</v>
      </c>
      <c r="B27" s="10">
        <v>250</v>
      </c>
      <c r="C27" s="10">
        <v>216</v>
      </c>
      <c r="D27" s="10">
        <v>182</v>
      </c>
      <c r="F27" s="22"/>
    </row>
    <row r="28" spans="1:6" ht="16.5">
      <c r="A28" s="8" t="s">
        <v>6</v>
      </c>
      <c r="B28" s="10">
        <v>441</v>
      </c>
      <c r="C28" s="10">
        <v>379</v>
      </c>
      <c r="D28" s="10">
        <v>223</v>
      </c>
      <c r="F28" s="10"/>
    </row>
    <row r="29" spans="1:6" ht="16.5">
      <c r="A29" s="8" t="s">
        <v>7</v>
      </c>
      <c r="B29" s="10">
        <v>447</v>
      </c>
      <c r="C29" s="10">
        <v>374</v>
      </c>
      <c r="D29" s="23">
        <v>296</v>
      </c>
      <c r="F29" s="10"/>
    </row>
    <row r="30" spans="1:6" ht="16.5">
      <c r="A30" s="8" t="s">
        <v>8</v>
      </c>
      <c r="B30" s="10">
        <v>1918</v>
      </c>
      <c r="C30" s="10">
        <v>1623</v>
      </c>
      <c r="D30" s="10">
        <v>1202</v>
      </c>
      <c r="F30" s="10"/>
    </row>
    <row r="31" spans="1:6" ht="16.5">
      <c r="A31" s="8" t="s">
        <v>9</v>
      </c>
      <c r="B31" s="10">
        <v>1241</v>
      </c>
      <c r="C31" s="10">
        <v>1005</v>
      </c>
      <c r="D31" s="10">
        <v>850</v>
      </c>
      <c r="F31" s="10"/>
    </row>
    <row r="32" spans="1:6" ht="16.5">
      <c r="A32" s="8" t="s">
        <v>10</v>
      </c>
      <c r="B32" s="10">
        <v>602</v>
      </c>
      <c r="C32" s="10">
        <v>537</v>
      </c>
      <c r="D32" s="10">
        <v>406</v>
      </c>
      <c r="F32" s="10"/>
    </row>
    <row r="33" spans="1:6" ht="16.5">
      <c r="A33" s="8" t="s">
        <v>11</v>
      </c>
      <c r="B33" s="10">
        <v>478</v>
      </c>
      <c r="C33" s="10">
        <v>431</v>
      </c>
      <c r="D33" s="10">
        <v>325</v>
      </c>
      <c r="F33" s="10"/>
    </row>
    <row r="34" spans="1:6" ht="16.5">
      <c r="A34" s="8" t="s">
        <v>12</v>
      </c>
      <c r="B34" s="10">
        <v>1419</v>
      </c>
      <c r="C34" s="10">
        <v>1202</v>
      </c>
      <c r="D34" s="10">
        <v>867</v>
      </c>
      <c r="F34" s="10"/>
    </row>
    <row r="35" spans="1:6" ht="16.5">
      <c r="A35" s="8" t="s">
        <v>13</v>
      </c>
      <c r="B35" s="10">
        <v>1839</v>
      </c>
      <c r="C35" s="10">
        <v>1640</v>
      </c>
      <c r="D35" s="10">
        <v>1208</v>
      </c>
      <c r="F35" s="10"/>
    </row>
    <row r="36" spans="1:6" ht="16.5">
      <c r="A36" s="8" t="s">
        <v>14</v>
      </c>
      <c r="B36" s="22">
        <v>1939</v>
      </c>
      <c r="C36" s="22">
        <v>1527</v>
      </c>
      <c r="D36" s="10">
        <v>1196</v>
      </c>
      <c r="F36" s="10"/>
    </row>
    <row r="37" spans="1:6" ht="16.5">
      <c r="A37" s="8" t="s">
        <v>15</v>
      </c>
      <c r="B37" s="17">
        <v>5089</v>
      </c>
      <c r="C37" s="17">
        <v>4579</v>
      </c>
      <c r="D37" s="17">
        <v>3365</v>
      </c>
      <c r="F37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臺灣省水利處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水利處各類營繕工程發包情形       </dc:title>
  <dc:subject>水利處各類營繕工程發包情形       </dc:subject>
  <dc:creator>經濟部水利署</dc:creator>
  <cp:keywords>水利處各類營繕工程發包情形       </cp:keywords>
  <dc:description>水利處各類營繕工程發包情形       </dc:description>
  <cp:lastModifiedBy>riner</cp:lastModifiedBy>
  <cp:lastPrinted>2000-06-30T07:56:26Z</cp:lastPrinted>
  <dcterms:created xsi:type="dcterms:W3CDTF">2000-07-05T05:44:52Z</dcterms:created>
  <dcterms:modified xsi:type="dcterms:W3CDTF">2000-10-30T07:02:31Z</dcterms:modified>
  <cp:category>I6Z</cp:category>
  <cp:version/>
  <cp:contentType/>
  <cp:contentStatus/>
</cp:coreProperties>
</file>