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460" activeTab="1"/>
  </bookViews>
  <sheets>
    <sheet name="機關別總表" sheetId="1" r:id="rId1"/>
    <sheet name="機關別預算表" sheetId="2" r:id="rId2"/>
  </sheets>
  <definedNames>
    <definedName name="_xlnm.Print_Area" localSheetId="0">'機關別總表'!$A$1:$F$26</definedName>
    <definedName name="_xlnm.Print_Titles" localSheetId="1">'機關別預算表'!$1:$7</definedName>
    <definedName name="_xlnm.Print_Titles" localSheetId="0">'機關別總表'!$1:$7</definedName>
  </definedNames>
  <calcPr fullCalcOnLoad="1"/>
</workbook>
</file>

<file path=xl/sharedStrings.xml><?xml version="1.0" encoding="utf-8"?>
<sst xmlns="http://schemas.openxmlformats.org/spreadsheetml/2006/main" count="157" uniqueCount="144">
  <si>
    <t>加強辦理無自來水地區供水改善計畫總經費2,300,000千元，期程98至101年度，本年度特別預算編列500,000千元，係辦理未納入自來水供水地區自來水管線延伸、簡易自來水設備設置及改善等所需經費。</t>
  </si>
  <si>
    <t>加速辦理中央管河川急要段治理與環境營造計畫總經費9,200,000千元，期程98至101年度，本年度特別預算編列3,600,000千元，係辦理中央管河川急要治理河段防災減災工程、疏濬工程及景觀改善等所需經費。</t>
  </si>
  <si>
    <t>優質生活設施</t>
  </si>
  <si>
    <t>都市及工業區更新</t>
  </si>
  <si>
    <t>優質生活設施</t>
  </si>
  <si>
    <t>下水道建設</t>
  </si>
  <si>
    <t>國家資通訊應用建設</t>
  </si>
  <si>
    <t>國家資通訊應用建設</t>
  </si>
  <si>
    <t>歲出機關別預算總表</t>
  </si>
  <si>
    <r>
      <t>科</t>
    </r>
    <r>
      <rPr>
        <sz val="12"/>
        <rFont val="Arial Narrow"/>
        <family val="2"/>
      </rPr>
      <t xml:space="preserve">                            </t>
    </r>
    <r>
      <rPr>
        <sz val="12"/>
        <rFont val="標楷體"/>
        <family val="4"/>
      </rPr>
      <t>目</t>
    </r>
  </si>
  <si>
    <t>名稱</t>
  </si>
  <si>
    <r>
      <t>經</t>
    </r>
    <r>
      <rPr>
        <sz val="12"/>
        <rFont val="Arial Narrow"/>
        <family val="2"/>
      </rPr>
      <t xml:space="preserve">  </t>
    </r>
    <r>
      <rPr>
        <sz val="12"/>
        <rFont val="標楷體"/>
        <family val="4"/>
      </rPr>
      <t>常</t>
    </r>
    <r>
      <rPr>
        <sz val="12"/>
        <rFont val="Arial Narrow"/>
        <family val="2"/>
      </rPr>
      <t xml:space="preserve">  </t>
    </r>
    <r>
      <rPr>
        <sz val="12"/>
        <rFont val="標楷體"/>
        <family val="4"/>
      </rPr>
      <t>門</t>
    </r>
  </si>
  <si>
    <r>
      <t>資</t>
    </r>
    <r>
      <rPr>
        <sz val="12"/>
        <rFont val="Arial Narrow"/>
        <family val="2"/>
      </rPr>
      <t xml:space="preserve">  </t>
    </r>
    <r>
      <rPr>
        <sz val="12"/>
        <rFont val="標楷體"/>
        <family val="4"/>
      </rPr>
      <t>本</t>
    </r>
    <r>
      <rPr>
        <sz val="12"/>
        <rFont val="Arial Narrow"/>
        <family val="2"/>
      </rPr>
      <t xml:space="preserve">  </t>
    </r>
    <r>
      <rPr>
        <sz val="12"/>
        <rFont val="標楷體"/>
        <family val="4"/>
      </rPr>
      <t>門</t>
    </r>
  </si>
  <si>
    <r>
      <t>合</t>
    </r>
    <r>
      <rPr>
        <sz val="12"/>
        <rFont val="Arial Narrow"/>
        <family val="2"/>
      </rPr>
      <t xml:space="preserve">                </t>
    </r>
    <r>
      <rPr>
        <sz val="12"/>
        <rFont val="標楷體"/>
        <family val="4"/>
      </rPr>
      <t>計</t>
    </r>
  </si>
  <si>
    <t>款</t>
  </si>
  <si>
    <r>
      <t>名</t>
    </r>
    <r>
      <rPr>
        <sz val="12"/>
        <rFont val="Arial Narrow"/>
        <family val="2"/>
      </rPr>
      <t xml:space="preserve">               </t>
    </r>
    <r>
      <rPr>
        <sz val="12"/>
        <rFont val="標楷體"/>
        <family val="4"/>
      </rPr>
      <t>稱</t>
    </r>
  </si>
  <si>
    <r>
      <t>金</t>
    </r>
    <r>
      <rPr>
        <sz val="12"/>
        <rFont val="Arial Narrow"/>
        <family val="2"/>
      </rPr>
      <t xml:space="preserve">      </t>
    </r>
    <r>
      <rPr>
        <sz val="12"/>
        <rFont val="標楷體"/>
        <family val="4"/>
      </rPr>
      <t>額</t>
    </r>
  </si>
  <si>
    <t>百分比</t>
  </si>
  <si>
    <r>
      <t>合</t>
    </r>
    <r>
      <rPr>
        <sz val="12"/>
        <rFont val="Arial Narrow"/>
        <family val="2"/>
      </rPr>
      <t xml:space="preserve">         </t>
    </r>
    <r>
      <rPr>
        <sz val="12"/>
        <rFont val="標楷體"/>
        <family val="4"/>
      </rPr>
      <t>計</t>
    </r>
  </si>
  <si>
    <t>中央政府</t>
  </si>
  <si>
    <t>單位：新台幣千元</t>
  </si>
  <si>
    <t>中央政府</t>
  </si>
  <si>
    <t>歲出機關別預算表</t>
  </si>
  <si>
    <t>經資門併計</t>
  </si>
  <si>
    <t>科                   目</t>
  </si>
  <si>
    <t>預 算 數</t>
  </si>
  <si>
    <t>說                  明</t>
  </si>
  <si>
    <t>項</t>
  </si>
  <si>
    <t>目</t>
  </si>
  <si>
    <t>節</t>
  </si>
  <si>
    <t>名       稱</t>
  </si>
  <si>
    <t>合         計</t>
  </si>
  <si>
    <t>中華民國98年度</t>
  </si>
  <si>
    <t>中華民國98年度</t>
  </si>
  <si>
    <t>單位：新台幣千元；％</t>
  </si>
  <si>
    <t>行政院主管</t>
  </si>
  <si>
    <t>內政部主管</t>
  </si>
  <si>
    <t>教育部主管</t>
  </si>
  <si>
    <t>經濟部主管</t>
  </si>
  <si>
    <t>交通部主管</t>
  </si>
  <si>
    <t>農業委員會主管</t>
  </si>
  <si>
    <t>衛生署主管</t>
  </si>
  <si>
    <t>原住民族委員會</t>
  </si>
  <si>
    <t>1.</t>
  </si>
  <si>
    <t>2.</t>
  </si>
  <si>
    <t>3.</t>
  </si>
  <si>
    <t>勞工委員會主管</t>
  </si>
  <si>
    <t>國家資通訊應用建設</t>
  </si>
  <si>
    <t>行政院主管</t>
  </si>
  <si>
    <t>研究發展考核委員會</t>
  </si>
  <si>
    <t>行政支出</t>
  </si>
  <si>
    <t>汰換23縣市政府所轄各鄉鎮市區公所資訊(含資安)設施，提升服務能力361,000千元。</t>
  </si>
  <si>
    <t>辦理基層機關資安防護、網路管理等相關訓練8,000千元。</t>
  </si>
  <si>
    <t>辦理自由軟體相關訓練，推廣自由軟體應用4,000千元。</t>
  </si>
  <si>
    <t>推動民眾上網訓練，提升民眾數位應用能力99,000千元。</t>
  </si>
  <si>
    <t>推動2個示範縣市政府訂定資訊整體發展規劃，提供資訊資源整合服務12,000千元。</t>
  </si>
  <si>
    <t>4.</t>
  </si>
  <si>
    <t>5.</t>
  </si>
  <si>
    <t>6.</t>
  </si>
  <si>
    <t>辦理增置戶籍相關電腦資料所需業務經費170,877千元。</t>
  </si>
  <si>
    <t>1.</t>
  </si>
  <si>
    <t>辦理督導、管制考核有關市區道路興建、改善工程及相關市區道路行道樹維護等所需業務費用150,000千元。</t>
  </si>
  <si>
    <t>辦理台灣省各縣市生活圈計畫市區道路興建、改善工程等所需經費11,100,000千元。</t>
  </si>
  <si>
    <t>辦理福建省道路拓寬、改善工程等所需經費50,000千元。</t>
  </si>
  <si>
    <t>本科目預算數15,172,000千元，包括：</t>
  </si>
  <si>
    <t>辦理資訊業務流程應用與整合創新設計及導入、資通安全強化設計之需求分析、購置維護中心電腦主機相關設備等所需設備經費329,123千元。</t>
  </si>
  <si>
    <t>民政支出</t>
  </si>
  <si>
    <t>1.</t>
  </si>
  <si>
    <t>委託成立北、中、南、東4個專案管理中心12,000千元，提供專業技術諮詢等服務。</t>
  </si>
  <si>
    <t>補助地方政府辦理原住民族部落基礎設施改善及興建工程等273,000千元。</t>
  </si>
  <si>
    <t>體育委員會</t>
  </si>
  <si>
    <t>文化支出</t>
  </si>
  <si>
    <t>自行車道路網建置</t>
  </si>
  <si>
    <t>優質生活設施</t>
  </si>
  <si>
    <t>內政部主管</t>
  </si>
  <si>
    <t>內政部</t>
  </si>
  <si>
    <t>民政支出</t>
  </si>
  <si>
    <t>戶政業務</t>
  </si>
  <si>
    <t>營建署及所屬</t>
  </si>
  <si>
    <t>工業支出</t>
  </si>
  <si>
    <t>營建業務</t>
  </si>
  <si>
    <t>交通支出</t>
  </si>
  <si>
    <t>道路建設及養護</t>
  </si>
  <si>
    <t>環境保護支出</t>
  </si>
  <si>
    <t>污水下水道</t>
  </si>
  <si>
    <t>雨水下水道</t>
  </si>
  <si>
    <t>警政署及所屬</t>
  </si>
  <si>
    <t>民政支出</t>
  </si>
  <si>
    <t>警政業務</t>
  </si>
  <si>
    <t>教育部主管</t>
  </si>
  <si>
    <t>教育部</t>
  </si>
  <si>
    <t>教育支出</t>
  </si>
  <si>
    <t>老舊校舍補強整建</t>
  </si>
  <si>
    <t>就學安全網</t>
  </si>
  <si>
    <t>培育優質人力促進就業</t>
  </si>
  <si>
    <t>國家科學委員會主管</t>
  </si>
  <si>
    <t>農業支出</t>
  </si>
  <si>
    <t>山坡地及地層下陷地區防災</t>
  </si>
  <si>
    <t>農村再生</t>
  </si>
  <si>
    <t>辦理督導、管制考核有關建築風貌整建、生活環境整頓、騎樓整平改善及相關街景改善服務等所需業務費用85,000千元。</t>
  </si>
  <si>
    <t>2.</t>
  </si>
  <si>
    <t>經濟部主管</t>
  </si>
  <si>
    <t>水利署及所屬</t>
  </si>
  <si>
    <t>自來水穩定供水及河川環境營造</t>
  </si>
  <si>
    <t>1.</t>
  </si>
  <si>
    <t>2.</t>
  </si>
  <si>
    <t>3.</t>
  </si>
  <si>
    <t>4.</t>
  </si>
  <si>
    <t>5.</t>
  </si>
  <si>
    <t>原住民族基礎建設</t>
  </si>
  <si>
    <t>辦理戶政事務所（自然人憑證註冊窗口）效能改善及建置自然人憑證IC卡換發2048 bits長度先期作業等所需設備經費13,000千元。</t>
  </si>
  <si>
    <t>自行車道整體路網規劃建設計畫，主要係建置各區域自行車道路網，以完成綠色休閒運動網絡，提供優質運動休閒環境，總經費4,000,000千元，期程98至101年度，本年度特別預算編列985,000千元，係補助地方政府辦理自行車道路網規劃、自行車道工程及相關業務推動等所需經費。</t>
  </si>
  <si>
    <t>加速國中小老舊校舍及相關設備補強整建計畫總經費21,600,000千元，期程98至101年度，本年度特別預算編列6,500,000千元，係辦理國民中小學老舊校舍耐震能力評估、補強、重建、改善或充實教學環境及設備、專案成立工作小組進行審查等所需經費。</t>
  </si>
  <si>
    <t>強化戶役政資訊系統與應用推廣計畫，係辦理強化戶役政資訊系統軟硬體建置、資通安全設計與業務流程整合創新等工作，總經費2,950,576千元，期程98至102年度，本年度特別預算編列513,000千元，包括：</t>
  </si>
  <si>
    <t>都市更新關聯性工程計畫，係辦理台灣省都市更新關聯性公共工程闢建及地上物清理等工程建設，總經費2,440,000千元，期程98至101年度，本年度特別預算編列6,000千元。</t>
  </si>
  <si>
    <t>加速生活圈道路交通系統建設計畫，係辦理加速生活圈道路及重大經貿地區聯外道路之規劃、設計、用地取得及工程建設等，總經費25,900,000千元，期程98至101年度，本年度特別預算編列11,300,000千元，包括：</t>
  </si>
  <si>
    <t>擴大污水下水道建設計畫，係擴大補助辦理污水下水道系統規劃、用地取得、污水處理廠建設、主次幹管建設、分支管網建設、巷道連接管、用戶接管及相關業務管理等，總經費11,152,000千元，中央補助8,040,000千元，期程98至101年度，本年度特別預算編列3,240,000千元。</t>
  </si>
  <si>
    <t>加速都市雨水下水道建設計畫，係補助辦理台北市、高雄市及台灣省各縣市之雨水下水道系統規劃、建設工程、清淤疏濬與補助民眾設置建築物防水閘門及相關業務管理等，總經費6,872,000千元，中央補助6,100,000千元，期程98至101年度，本年度特別預算編列2,250,000千元。</t>
  </si>
  <si>
    <t>建築風貌環境整建示範計畫，係辦理建築風貌整建、生活環境整頓、騎樓整平等工程建設，總經費2,000,000千元，期程98至99年度，本年度特別預算編列1,500,000千元，包括：</t>
  </si>
  <si>
    <t>加速辦理地層下陷區排水環境改善示範計畫總經費4,000,000千元，期程98至101年度，本年度特別預算編列1,400,000千元，係辦理雲林縣椬梧、嘉義縣新塭及東石等3處示範區綜合治水所需用地取得及工程施作等經費。</t>
  </si>
  <si>
    <r>
      <t>加強推動社區安全e化聯防機制</t>
    </r>
    <r>
      <rPr>
        <sz val="7.2"/>
        <rFont val="新細明體"/>
        <family val="1"/>
      </rPr>
      <t>—</t>
    </r>
    <r>
      <rPr>
        <sz val="12"/>
        <rFont val="標楷體"/>
        <family val="4"/>
      </rPr>
      <t>錄影監視系統整合計畫，係補助台北市、高雄市、福建省及台灣省各縣市政府加強辦理監視錄影系統建置及整合、軟硬體設備維修及監視系統行政作業等，總經費2,005,035千元，期程97至100年度，截至98年度止已編列300,000千元，本年度特別預算編列1,000,000千元。</t>
    </r>
  </si>
  <si>
    <t>中央地方機關e網通暨民眾資訊能力提升計畫，主要係辦理汰換23縣市政府所轄各鄉鎮市區公所已逾年限資訊設施、基層機關資安防護、網路管理等提升資訊服務能力相關訓練與諮詢服務，及推動23縣市民眾上網訓練，強化數位應用能力等，總經費500,000千元，全數編列本年度特別預算辦理，包括：</t>
  </si>
  <si>
    <t>優先搶通原鄉動脈及環境營造計畫，係辦理原住民族部落道路及基礎設施改善工程等，總經費3,480,000千元，期程98至101年度，本年度特別預算編列885,000千元，包括：</t>
  </si>
  <si>
    <t>就學安全網計畫總經費35,180,000千元，中央負擔34,833,600千元，期程98至101年度，截至98年度止已編列5,757,400千元，本年度特別預算編列3,778,000千元，係補助國民中小學學生午餐費、代收代辦費及緊急紓困助學金；補助失業家庭高中職學生就學費用、緊急紓困助學金、工讀助學金及建教合作班學生學費補助；非自願性失業家庭大專校院學生之學費補助、緊急紓困助學金、高中職以上學生就學貸款申貸資格放寬及貸款人數增加所需之利息補助等經費。</t>
  </si>
  <si>
    <t>振興經濟擴大公共建設特別預算</t>
  </si>
  <si>
    <t>成立北、中、南、東4個資訊服務中心，提供資訊諮詢</t>
  </si>
  <si>
    <t>輔導服務16,000千元。</t>
  </si>
  <si>
    <t>補助地方政府辦理原住民族部落道路、排水及邊坡穩</t>
  </si>
  <si>
    <t>定設施等改善工程600,000千元。</t>
  </si>
  <si>
    <t>補助地方政府辦理建築風貌整建、生活環境整頓方案及騎樓整平方案等所需經費1,415,000千元。</t>
  </si>
  <si>
    <t>加速高中職老舊校舍及相關設備補強整建計畫總經費18,200,000千元，期程98至101年度，本年度特別預算編列8,672,000千元，係辦</t>
  </si>
  <si>
    <t>理高中職老舊校舍耐震能力詳細評估與補強及整建、老舊校舍報廢拆除、改善無障礙設施、改善專科教室與科學實驗室、購置圖書儀器設備、改善高職實習工廠及內部設備、其他相關設備及設施改善等所需經費。</t>
  </si>
  <si>
    <t>建置中小學優質化均等數位教育環境計畫總經費7,520,000千元，期程98至101年度，本年度特別預算編列7,100,000千元，係辦理中小學優質化均等數位教育環境計畫，包括更新公私立高中職電腦教室設備及相關設施，建置班級電腦化教學設備，推動教學及行政軟硬體設備更新，辦理互動教學中心評選及建置，委託辦理</t>
  </si>
  <si>
    <t>電腦化成果訪視等作業，與上開資訊軟硬體設備之維護運用及推廣研習；建置國民中小學多功能電腦化專科教室、多功能電腦化數位教室、改善網路環境及提升資通安全等所需經費。</t>
  </si>
  <si>
    <t>培育優質人力促進就業計畫總經費23,644,450千元，期程98至99年度，本年度特別預算編列20,409,560千元，係辦理95至97學年度大專畢業生至企業及教</t>
  </si>
  <si>
    <t>育基金會職場實習、97學年度大專以上應屆畢業生創業服務、大專以上人力加值、加強各級學校學生輔導及閱讀推廣、高中職引進科技產業人力服務、大專校院研究人才延攬、大專校院教學職涯輔導及專案管理人力增能、大專校院遴聘業界專業教師、國立社教機構人力服務、國民中小學增置專長教師及學校體育班增置專任運動教練等計畫所需經費。</t>
  </si>
  <si>
    <t>送水管改善工程等所需經費。</t>
  </si>
  <si>
    <t>加速辦理降低自來水漏水率及穩定供水計畫總經費48,400,000千元，中央公務預算負擔20,000,000千元，期程98至101年度，本年度特別預算編列5,650,000千元，係投資台灣自來水公司及補助金門縣政府辦理老舊自來水管線汰換、供水及</t>
  </si>
  <si>
    <t>加速辦理台北地區漏水改善及穩定供水計畫總經費4,800,000千元，中央補助2,400,000千元，期程98至101年度，本年度特別預算編列450,000千元，係補助台北市政府辦理台北地區老舊自來水管線汰換、小區計量作業及漏水檢測等所需經費。</t>
  </si>
  <si>
    <t>蓄水建造物更新及改善計畫</t>
  </si>
  <si>
    <t>0026000000</t>
  </si>
  <si>
    <r>
      <t>本科目預算數</t>
    </r>
    <r>
      <rPr>
        <sz val="12"/>
        <color indexed="10"/>
        <rFont val="標楷體"/>
        <family val="4"/>
      </rPr>
      <t>10,399,000千元</t>
    </r>
    <r>
      <rPr>
        <sz val="12"/>
        <rFont val="標楷體"/>
        <family val="4"/>
      </rPr>
      <t>，包括：</t>
    </r>
  </si>
  <si>
    <r>
      <t>總經費1,200,000千元，期程98至101年度，本年度特別預算編列</t>
    </r>
    <r>
      <rPr>
        <sz val="12"/>
        <color indexed="10"/>
        <rFont val="標楷體"/>
        <family val="4"/>
      </rPr>
      <t>199,000千元</t>
    </r>
    <r>
      <rPr>
        <sz val="12"/>
        <rFont val="標楷體"/>
        <family val="4"/>
      </rPr>
      <t>，係辦理臺灣地區水庫設施更新改善、庫區清淤及蓄水範圍保育等所需經費。</t>
    </r>
  </si>
  <si>
    <r>
      <t>水利會事業區外農田水利設施更新改善計畫總經費1,400,000千元，期程98至101年度，本年度特別預算編列</t>
    </r>
    <r>
      <rPr>
        <sz val="12"/>
        <color indexed="10"/>
        <rFont val="標楷體"/>
        <family val="4"/>
      </rPr>
      <t>199,000千元</t>
    </r>
    <r>
      <rPr>
        <sz val="12"/>
        <rFont val="標楷體"/>
        <family val="4"/>
      </rPr>
      <t>，係辦理水利會事業區外農田水利設施及蓄水、引水構造物更新改善等所需經費。</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</si>
</sst>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 numFmtId="178" formatCode="#,##0.00_);[Red]\(#,##0.00\)"/>
    <numFmt numFmtId="179" formatCode="_-* #,##0_-;\-* #,##0_-;_-* &quot;-&quot;??_-;_-@_-"/>
    <numFmt numFmtId="180" formatCode="#,##0_ "/>
    <numFmt numFmtId="181" formatCode="0.0_ "/>
    <numFmt numFmtId="182" formatCode="#,##0;[Red]#,##0"/>
    <numFmt numFmtId="183" formatCode="_-* #,##0.0_-;\-* #,##0.0_-;_-* &quot;-&quot;_-;_-@_-"/>
    <numFmt numFmtId="184" formatCode="#,##0.0_ "/>
    <numFmt numFmtId="185" formatCode="_-* #,##0.00_-;\-* #,##0.00_-;_-* &quot;-&quot;_-;_-@_-"/>
    <numFmt numFmtId="186" formatCode="0.0%"/>
    <numFmt numFmtId="187" formatCode="&quot;Yes&quot;;&quot;Yes&quot;;&quot;No&quot;"/>
    <numFmt numFmtId="188" formatCode="&quot;True&quot;;&quot;True&quot;;&quot;False&quot;"/>
    <numFmt numFmtId="189" formatCode="&quot;On&quot;;&quot;On&quot;;&quot;Off&quot;"/>
    <numFmt numFmtId="190" formatCode="_-* #,##0.0_-;\-* #,##0.0_-;_-* &quot;-&quot;?_-;_-@_-"/>
    <numFmt numFmtId="191" formatCode="0_ "/>
    <numFmt numFmtId="192" formatCode="_-* #,##0.0_-;\-* #,##0.0_-;_-* &quot;-&quot;??_-;_-@_-"/>
  </numFmts>
  <fonts count="21">
    <font>
      <sz val="12"/>
      <name val="新細明體"/>
      <family val="1"/>
    </font>
    <font>
      <u val="single"/>
      <sz val="12"/>
      <color indexed="36"/>
      <name val="新細明體"/>
      <family val="1"/>
    </font>
    <font>
      <u val="single"/>
      <sz val="12"/>
      <color indexed="12"/>
      <name val="新細明體"/>
      <family val="1"/>
    </font>
    <font>
      <sz val="9"/>
      <name val="新細明體"/>
      <family val="1"/>
    </font>
    <font>
      <sz val="18"/>
      <name val="標楷體"/>
      <family val="4"/>
    </font>
    <font>
      <sz val="16"/>
      <name val="標楷體"/>
      <family val="4"/>
    </font>
    <font>
      <sz val="14"/>
      <name val="標楷體"/>
      <family val="4"/>
    </font>
    <font>
      <sz val="12"/>
      <name val="標楷體"/>
      <family val="4"/>
    </font>
    <font>
      <sz val="9"/>
      <name val="細明體"/>
      <family val="3"/>
    </font>
    <font>
      <sz val="10"/>
      <name val="標楷體"/>
      <family val="4"/>
    </font>
    <font>
      <sz val="18"/>
      <name val="Arial Narrow"/>
      <family val="2"/>
    </font>
    <font>
      <sz val="12"/>
      <name val="Arial Narrow"/>
      <family val="2"/>
    </font>
    <font>
      <sz val="20"/>
      <name val="Arial Narrow"/>
      <family val="2"/>
    </font>
    <font>
      <sz val="16"/>
      <name val="Arial Narrow"/>
      <family val="2"/>
    </font>
    <font>
      <sz val="20"/>
      <name val="標楷體"/>
      <family val="4"/>
    </font>
    <font>
      <sz val="12"/>
      <color indexed="8"/>
      <name val="標楷體"/>
      <family val="4"/>
    </font>
    <font>
      <sz val="9"/>
      <name val="標楷體"/>
      <family val="4"/>
    </font>
    <font>
      <sz val="18"/>
      <name val="Times New Roman"/>
      <family val="1"/>
    </font>
    <font>
      <sz val="12"/>
      <color indexed="10"/>
      <name val="標楷體"/>
      <family val="4"/>
    </font>
    <font>
      <sz val="12"/>
      <color indexed="8"/>
      <name val="新細明體"/>
      <family val="1"/>
    </font>
    <font>
      <sz val="7.2"/>
      <name val="新細明體"/>
      <family val="1"/>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10">
    <xf numFmtId="0" fontId="0" fillId="0" borderId="0" xfId="0" applyAlignment="1">
      <alignment/>
    </xf>
    <xf numFmtId="178" fontId="5" fillId="0" borderId="0" xfId="0" applyNumberFormat="1" applyFont="1" applyFill="1" applyBorder="1" applyAlignment="1">
      <alignment/>
    </xf>
    <xf numFmtId="178" fontId="6" fillId="0" borderId="0" xfId="0" applyNumberFormat="1" applyFont="1" applyFill="1" applyBorder="1" applyAlignment="1">
      <alignment/>
    </xf>
    <xf numFmtId="178" fontId="7" fillId="0" borderId="0" xfId="0" applyNumberFormat="1" applyFont="1" applyFill="1" applyBorder="1" applyAlignment="1">
      <alignment/>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0" fontId="11" fillId="0" borderId="0" xfId="0" applyFont="1" applyAlignment="1">
      <alignment horizontal="center" vertical="center"/>
    </xf>
    <xf numFmtId="178" fontId="12" fillId="0" borderId="0" xfId="0" applyNumberFormat="1" applyFont="1" applyBorder="1" applyAlignment="1">
      <alignment horizontal="center" vertical="center"/>
    </xf>
    <xf numFmtId="178" fontId="10" fillId="0" borderId="0" xfId="0" applyNumberFormat="1" applyFont="1" applyBorder="1" applyAlignment="1">
      <alignment horizontal="center" vertical="center"/>
    </xf>
    <xf numFmtId="177" fontId="10" fillId="0" borderId="0" xfId="0" applyNumberFormat="1" applyFont="1" applyBorder="1" applyAlignment="1">
      <alignment horizontal="center" vertical="center"/>
    </xf>
    <xf numFmtId="178" fontId="13" fillId="0" borderId="0" xfId="0" applyNumberFormat="1" applyFont="1" applyBorder="1" applyAlignment="1">
      <alignment horizontal="center" vertical="center"/>
    </xf>
    <xf numFmtId="177" fontId="11" fillId="0" borderId="0"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1" fillId="0" borderId="0" xfId="0" applyFont="1" applyBorder="1" applyAlignment="1">
      <alignment horizontal="centerContinuous"/>
    </xf>
    <xf numFmtId="178" fontId="11" fillId="0" borderId="0" xfId="0" applyNumberFormat="1" applyFont="1" applyBorder="1" applyAlignment="1">
      <alignment horizontal="centerContinuous"/>
    </xf>
    <xf numFmtId="178" fontId="7" fillId="0" borderId="0" xfId="0" applyNumberFormat="1" applyFont="1" applyBorder="1" applyAlignment="1">
      <alignment horizontal="right"/>
    </xf>
    <xf numFmtId="178" fontId="11" fillId="0" borderId="0" xfId="0" applyNumberFormat="1" applyFont="1" applyBorder="1" applyAlignment="1">
      <alignment/>
    </xf>
    <xf numFmtId="177" fontId="11" fillId="0" borderId="0" xfId="0" applyNumberFormat="1" applyFont="1" applyBorder="1" applyAlignment="1">
      <alignmen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9" fontId="11" fillId="0" borderId="4" xfId="16" applyNumberFormat="1" applyFont="1" applyBorder="1" applyAlignment="1">
      <alignment/>
    </xf>
    <xf numFmtId="0" fontId="7" fillId="0" borderId="5" xfId="0" applyFont="1" applyBorder="1" applyAlignment="1">
      <alignment horizontal="center" vertical="center"/>
    </xf>
    <xf numFmtId="41" fontId="7" fillId="0" borderId="5" xfId="0" applyNumberFormat="1" applyFont="1" applyBorder="1" applyAlignment="1">
      <alignment vertical="center"/>
    </xf>
    <xf numFmtId="183" fontId="7" fillId="0" borderId="6" xfId="0" applyNumberFormat="1" applyFont="1" applyBorder="1" applyAlignment="1">
      <alignment vertical="center"/>
    </xf>
    <xf numFmtId="0" fontId="11" fillId="0" borderId="0" xfId="0" applyFont="1" applyAlignment="1">
      <alignment/>
    </xf>
    <xf numFmtId="179" fontId="7" fillId="0" borderId="7" xfId="16" applyNumberFormat="1" applyFont="1" applyBorder="1" applyAlignment="1">
      <alignment vertical="center" shrinkToFit="1"/>
    </xf>
    <xf numFmtId="0" fontId="7" fillId="0" borderId="8" xfId="0" applyFont="1" applyBorder="1" applyAlignment="1">
      <alignment horizontal="left" vertical="center"/>
    </xf>
    <xf numFmtId="41" fontId="7" fillId="0" borderId="8" xfId="0" applyNumberFormat="1" applyFont="1" applyBorder="1" applyAlignment="1">
      <alignment vertical="center"/>
    </xf>
    <xf numFmtId="183" fontId="7" fillId="0" borderId="9" xfId="0" applyNumberFormat="1" applyFont="1" applyBorder="1" applyAlignment="1">
      <alignment vertical="center"/>
    </xf>
    <xf numFmtId="0" fontId="7" fillId="0" borderId="8" xfId="0" applyFont="1" applyBorder="1" applyAlignment="1">
      <alignment horizontal="left" vertical="center" wrapText="1"/>
    </xf>
    <xf numFmtId="179" fontId="11" fillId="0" borderId="7" xfId="16" applyNumberFormat="1" applyFont="1" applyBorder="1" applyAlignment="1">
      <alignment/>
    </xf>
    <xf numFmtId="179" fontId="11" fillId="0" borderId="8" xfId="16" applyNumberFormat="1" applyFont="1" applyBorder="1" applyAlignment="1">
      <alignment/>
    </xf>
    <xf numFmtId="179" fontId="11" fillId="0" borderId="9" xfId="16" applyNumberFormat="1" applyFont="1" applyBorder="1" applyAlignment="1">
      <alignment/>
    </xf>
    <xf numFmtId="0" fontId="11" fillId="0" borderId="7" xfId="0"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176" fontId="6" fillId="0" borderId="0" xfId="0" applyNumberFormat="1" applyFont="1" applyFill="1" applyAlignment="1">
      <alignment/>
    </xf>
    <xf numFmtId="177" fontId="6" fillId="0" borderId="0" xfId="0" applyNumberFormat="1" applyFont="1" applyFill="1" applyAlignment="1">
      <alignment/>
    </xf>
    <xf numFmtId="176" fontId="14" fillId="0" borderId="0" xfId="0" applyNumberFormat="1" applyFont="1" applyFill="1" applyAlignment="1">
      <alignment/>
    </xf>
    <xf numFmtId="177" fontId="14" fillId="0" borderId="0" xfId="0" applyNumberFormat="1" applyFont="1" applyFill="1" applyAlignment="1">
      <alignment/>
    </xf>
    <xf numFmtId="178" fontId="14" fillId="0" borderId="0" xfId="0" applyNumberFormat="1" applyFont="1" applyFill="1" applyBorder="1" applyAlignment="1">
      <alignment/>
    </xf>
    <xf numFmtId="176" fontId="5" fillId="0" borderId="0" xfId="0" applyNumberFormat="1" applyFont="1" applyFill="1" applyAlignment="1">
      <alignment/>
    </xf>
    <xf numFmtId="177" fontId="5" fillId="0" borderId="0" xfId="0" applyNumberFormat="1" applyFont="1" applyFill="1" applyAlignment="1">
      <alignment/>
    </xf>
    <xf numFmtId="176" fontId="7" fillId="0" borderId="0" xfId="0" applyNumberFormat="1" applyFont="1" applyFill="1" applyAlignment="1">
      <alignment/>
    </xf>
    <xf numFmtId="177" fontId="7" fillId="0" borderId="0" xfId="0" applyNumberFormat="1" applyFont="1" applyFill="1" applyAlignment="1">
      <alignment/>
    </xf>
    <xf numFmtId="0" fontId="7" fillId="0" borderId="0" xfId="0" applyFont="1" applyFill="1" applyAlignment="1">
      <alignment/>
    </xf>
    <xf numFmtId="178" fontId="7" fillId="0" borderId="0" xfId="0" applyNumberFormat="1" applyFont="1" applyFill="1" applyAlignment="1">
      <alignment/>
    </xf>
    <xf numFmtId="178" fontId="7" fillId="0" borderId="0" xfId="0" applyNumberFormat="1" applyFont="1" applyFill="1" applyAlignment="1">
      <alignment/>
    </xf>
    <xf numFmtId="49" fontId="7" fillId="0" borderId="0" xfId="0" applyNumberFormat="1" applyFont="1" applyFill="1" applyAlignment="1">
      <alignment horizontal="right" vertical="top"/>
    </xf>
    <xf numFmtId="176" fontId="7" fillId="0" borderId="0" xfId="0" applyNumberFormat="1" applyFont="1" applyFill="1" applyAlignment="1">
      <alignment horizontal="right"/>
    </xf>
    <xf numFmtId="176" fontId="7" fillId="0" borderId="0" xfId="0" applyNumberFormat="1" applyFont="1" applyFill="1" applyBorder="1" applyAlignment="1">
      <alignment/>
    </xf>
    <xf numFmtId="41" fontId="7" fillId="0" borderId="0" xfId="0" applyNumberFormat="1" applyFont="1" applyFill="1" applyBorder="1" applyAlignment="1">
      <alignment vertical="top"/>
    </xf>
    <xf numFmtId="0" fontId="7" fillId="0" borderId="7" xfId="0" applyNumberFormat="1" applyFont="1" applyFill="1" applyBorder="1" applyAlignment="1">
      <alignment horizontal="center" vertical="top"/>
    </xf>
    <xf numFmtId="0" fontId="7" fillId="0" borderId="8" xfId="0" applyNumberFormat="1" applyFont="1" applyFill="1" applyBorder="1" applyAlignment="1">
      <alignment horizontal="center" vertical="top"/>
    </xf>
    <xf numFmtId="178" fontId="16" fillId="0" borderId="0" xfId="0" applyNumberFormat="1" applyFont="1" applyFill="1" applyAlignment="1">
      <alignment/>
    </xf>
    <xf numFmtId="178" fontId="16" fillId="0" borderId="0" xfId="0" applyNumberFormat="1" applyFont="1" applyFill="1" applyAlignment="1">
      <alignment/>
    </xf>
    <xf numFmtId="178" fontId="6" fillId="0" borderId="0" xfId="0" applyNumberFormat="1" applyFont="1" applyFill="1" applyAlignment="1">
      <alignment/>
    </xf>
    <xf numFmtId="49" fontId="6" fillId="0" borderId="0" xfId="0" applyNumberFormat="1" applyFont="1" applyFill="1" applyAlignment="1">
      <alignment horizontal="right" vertical="top"/>
    </xf>
    <xf numFmtId="176" fontId="6" fillId="0" borderId="0" xfId="0" applyNumberFormat="1" applyFont="1" applyFill="1" applyAlignment="1">
      <alignment horizontal="justify"/>
    </xf>
    <xf numFmtId="0" fontId="16" fillId="0" borderId="0" xfId="0" applyFont="1" applyFill="1" applyAlignment="1">
      <alignment/>
    </xf>
    <xf numFmtId="0" fontId="6" fillId="0" borderId="0" xfId="0" applyFont="1" applyFill="1" applyAlignment="1">
      <alignment/>
    </xf>
    <xf numFmtId="178" fontId="6" fillId="0" borderId="0" xfId="0" applyNumberFormat="1" applyFont="1" applyFill="1" applyAlignment="1">
      <alignment/>
    </xf>
    <xf numFmtId="0" fontId="7" fillId="0" borderId="5" xfId="0" applyFont="1" applyFill="1" applyBorder="1" applyAlignment="1">
      <alignment horizontal="center" vertical="center"/>
    </xf>
    <xf numFmtId="41" fontId="9" fillId="0" borderId="4" xfId="0" applyNumberFormat="1" applyFont="1" applyFill="1" applyBorder="1" applyAlignment="1">
      <alignment horizontal="center" vertical="top"/>
    </xf>
    <xf numFmtId="41" fontId="9" fillId="0" borderId="5" xfId="0" applyNumberFormat="1" applyFont="1" applyFill="1" applyBorder="1" applyAlignment="1">
      <alignment horizontal="center" vertical="top"/>
    </xf>
    <xf numFmtId="49" fontId="7" fillId="0" borderId="6" xfId="0" applyNumberFormat="1" applyFont="1" applyFill="1" applyBorder="1" applyAlignment="1">
      <alignment horizontal="right" vertical="top"/>
    </xf>
    <xf numFmtId="0" fontId="7" fillId="0" borderId="13" xfId="0" applyNumberFormat="1" applyFont="1" applyFill="1" applyBorder="1" applyAlignment="1">
      <alignment horizontal="justify" vertical="top" wrapText="1"/>
    </xf>
    <xf numFmtId="0" fontId="7" fillId="0" borderId="9" xfId="16" applyNumberFormat="1" applyFont="1" applyFill="1" applyBorder="1" applyAlignment="1">
      <alignment horizontal="left" vertical="top" wrapText="1"/>
    </xf>
    <xf numFmtId="49" fontId="7"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left" vertical="top" wrapText="1"/>
    </xf>
    <xf numFmtId="41" fontId="7" fillId="0" borderId="0" xfId="0" applyNumberFormat="1" applyFont="1" applyFill="1" applyAlignment="1">
      <alignment vertical="top"/>
    </xf>
    <xf numFmtId="0" fontId="7" fillId="0" borderId="9" xfId="16" applyNumberFormat="1" applyFont="1" applyFill="1" applyBorder="1" applyAlignment="1">
      <alignment horizontal="left" vertical="top" wrapText="1" indent="1"/>
    </xf>
    <xf numFmtId="0" fontId="7" fillId="0" borderId="9" xfId="16" applyNumberFormat="1" applyFont="1" applyFill="1" applyBorder="1" applyAlignment="1">
      <alignment horizontal="left" vertical="top" wrapText="1" indent="2"/>
    </xf>
    <xf numFmtId="0" fontId="7" fillId="0" borderId="8" xfId="16" applyNumberFormat="1" applyFont="1" applyFill="1" applyBorder="1" applyAlignment="1">
      <alignment horizontal="left" vertical="top" wrapText="1" indent="3"/>
    </xf>
    <xf numFmtId="179" fontId="7" fillId="0" borderId="7" xfId="16" applyNumberFormat="1" applyFont="1" applyBorder="1" applyAlignment="1">
      <alignment vertical="center" wrapText="1" shrinkToFit="1"/>
    </xf>
    <xf numFmtId="0" fontId="7" fillId="0" borderId="9" xfId="16" applyNumberFormat="1" applyFont="1" applyFill="1" applyBorder="1" applyAlignment="1">
      <alignment horizontal="left" vertical="top" wrapText="1" indent="4"/>
    </xf>
    <xf numFmtId="41" fontId="7" fillId="0" borderId="6" xfId="0" applyNumberFormat="1" applyFont="1" applyBorder="1" applyAlignment="1">
      <alignment vertical="center"/>
    </xf>
    <xf numFmtId="41" fontId="7" fillId="0" borderId="9" xfId="0" applyNumberFormat="1" applyFont="1" applyBorder="1" applyAlignment="1">
      <alignment vertical="center"/>
    </xf>
    <xf numFmtId="0" fontId="7" fillId="0" borderId="8" xfId="16" applyNumberFormat="1" applyFont="1" applyFill="1" applyBorder="1" applyAlignment="1">
      <alignment horizontal="left" vertical="top" wrapText="1" indent="2"/>
    </xf>
    <xf numFmtId="41" fontId="7" fillId="0" borderId="8" xfId="0" applyNumberFormat="1" applyFont="1" applyFill="1" applyBorder="1" applyAlignment="1">
      <alignment horizontal="justify" vertical="top"/>
    </xf>
    <xf numFmtId="49" fontId="15" fillId="0" borderId="9" xfId="0" applyNumberFormat="1" applyFont="1" applyFill="1" applyBorder="1" applyAlignment="1">
      <alignment vertical="top" wrapText="1"/>
    </xf>
    <xf numFmtId="0" fontId="7" fillId="0" borderId="0" xfId="0" applyNumberFormat="1" applyFont="1" applyFill="1" applyBorder="1" applyAlignment="1">
      <alignment horizontal="justify" vertical="top" wrapText="1"/>
    </xf>
    <xf numFmtId="49" fontId="15" fillId="0" borderId="9" xfId="0" applyNumberFormat="1" applyFont="1" applyFill="1" applyBorder="1" applyAlignment="1">
      <alignment horizontal="justify" vertical="top" wrapText="1"/>
    </xf>
    <xf numFmtId="49" fontId="15" fillId="0" borderId="0" xfId="0" applyNumberFormat="1" applyFont="1" applyFill="1" applyBorder="1" applyAlignment="1">
      <alignment vertical="top" wrapText="1"/>
    </xf>
    <xf numFmtId="49" fontId="7" fillId="0" borderId="0" xfId="0" applyNumberFormat="1" applyFont="1" applyFill="1" applyBorder="1" applyAlignment="1">
      <alignment horizontal="justify" vertical="top" wrapText="1"/>
    </xf>
    <xf numFmtId="0" fontId="7" fillId="0" borderId="10" xfId="0" applyNumberFormat="1" applyFont="1" applyFill="1" applyBorder="1" applyAlignment="1">
      <alignment horizontal="center" vertical="top"/>
    </xf>
    <xf numFmtId="0" fontId="7" fillId="0" borderId="11" xfId="0" applyNumberFormat="1" applyFont="1" applyFill="1" applyBorder="1" applyAlignment="1">
      <alignment horizontal="center" vertical="top"/>
    </xf>
    <xf numFmtId="0" fontId="7" fillId="0" borderId="12" xfId="16" applyNumberFormat="1" applyFont="1" applyFill="1" applyBorder="1" applyAlignment="1">
      <alignment horizontal="left" vertical="top" wrapText="1"/>
    </xf>
    <xf numFmtId="49" fontId="15" fillId="0" borderId="12" xfId="0" applyNumberFormat="1" applyFont="1" applyFill="1" applyBorder="1" applyAlignment="1">
      <alignment vertical="top" wrapText="1"/>
    </xf>
    <xf numFmtId="0" fontId="7" fillId="0" borderId="14" xfId="0" applyNumberFormat="1" applyFont="1" applyFill="1" applyBorder="1" applyAlignment="1">
      <alignment horizontal="left" vertical="top" wrapText="1"/>
    </xf>
    <xf numFmtId="0" fontId="18" fillId="0" borderId="7" xfId="0" applyNumberFormat="1" applyFont="1" applyFill="1" applyBorder="1" applyAlignment="1">
      <alignment horizontal="center" vertical="top"/>
    </xf>
    <xf numFmtId="0" fontId="18" fillId="0" borderId="8" xfId="0" applyNumberFormat="1" applyFont="1" applyFill="1" applyBorder="1" applyAlignment="1">
      <alignment horizontal="center" vertical="top"/>
    </xf>
    <xf numFmtId="41" fontId="18" fillId="0" borderId="8" xfId="0" applyNumberFormat="1" applyFont="1" applyFill="1" applyBorder="1" applyAlignment="1">
      <alignment vertical="top"/>
    </xf>
    <xf numFmtId="0" fontId="15" fillId="0" borderId="7" xfId="0" applyNumberFormat="1" applyFont="1" applyFill="1" applyBorder="1" applyAlignment="1">
      <alignment horizontal="center" vertical="top"/>
    </xf>
    <xf numFmtId="0" fontId="15" fillId="0" borderId="8" xfId="0" applyNumberFormat="1" applyFont="1" applyFill="1" applyBorder="1" applyAlignment="1">
      <alignment horizontal="center" vertical="top"/>
    </xf>
    <xf numFmtId="49" fontId="15" fillId="0" borderId="9" xfId="0" applyNumberFormat="1" applyFont="1" applyFill="1" applyBorder="1" applyAlignment="1">
      <alignment horizontal="left" vertical="top"/>
    </xf>
    <xf numFmtId="0" fontId="15" fillId="0" borderId="9" xfId="16" applyNumberFormat="1" applyFont="1" applyFill="1" applyBorder="1" applyAlignment="1">
      <alignment horizontal="left" vertical="top" wrapText="1" indent="2"/>
    </xf>
    <xf numFmtId="41" fontId="15" fillId="0" borderId="8" xfId="0" applyNumberFormat="1" applyFont="1" applyFill="1" applyBorder="1" applyAlignment="1">
      <alignment horizontal="justify" vertical="top"/>
    </xf>
    <xf numFmtId="0" fontId="15" fillId="0" borderId="0" xfId="0" applyNumberFormat="1" applyFont="1" applyFill="1" applyBorder="1" applyAlignment="1">
      <alignment horizontal="justify" vertical="top" wrapText="1"/>
    </xf>
    <xf numFmtId="0" fontId="7" fillId="0" borderId="9" xfId="16" applyNumberFormat="1" applyFont="1" applyFill="1" applyBorder="1" applyAlignment="1">
      <alignment horizontal="left" vertical="top" wrapText="1" indent="3"/>
    </xf>
    <xf numFmtId="41" fontId="7" fillId="0" borderId="11" xfId="0" applyNumberFormat="1" applyFont="1" applyFill="1" applyBorder="1" applyAlignment="1">
      <alignment horizontal="justify" vertical="top"/>
    </xf>
    <xf numFmtId="179" fontId="15" fillId="0" borderId="8" xfId="16" applyNumberFormat="1" applyFont="1" applyFill="1" applyBorder="1" applyAlignment="1">
      <alignment horizontal="justify" vertical="top"/>
    </xf>
    <xf numFmtId="0" fontId="18" fillId="0" borderId="9" xfId="16" applyNumberFormat="1" applyFont="1" applyFill="1" applyBorder="1" applyAlignment="1">
      <alignment horizontal="left" vertical="top" wrapText="1"/>
    </xf>
    <xf numFmtId="0" fontId="18" fillId="0" borderId="8" xfId="16" applyNumberFormat="1" applyFont="1" applyFill="1" applyBorder="1" applyAlignment="1">
      <alignment horizontal="left" vertical="top" shrinkToFit="1"/>
    </xf>
    <xf numFmtId="0" fontId="15" fillId="0" borderId="8" xfId="16" applyNumberFormat="1" applyFont="1" applyFill="1" applyBorder="1" applyAlignment="1">
      <alignment horizontal="left" vertical="top" wrapText="1" indent="1"/>
    </xf>
    <xf numFmtId="0" fontId="15" fillId="0" borderId="9" xfId="16" applyNumberFormat="1" applyFont="1" applyFill="1" applyBorder="1" applyAlignment="1">
      <alignment horizontal="left" vertical="top" wrapText="1" indent="3"/>
    </xf>
    <xf numFmtId="0" fontId="7" fillId="0" borderId="12" xfId="16" applyNumberFormat="1" applyFont="1" applyFill="1" applyBorder="1" applyAlignment="1">
      <alignment horizontal="left" vertical="top" wrapText="1" indent="1"/>
    </xf>
    <xf numFmtId="49" fontId="15" fillId="0" borderId="14" xfId="0" applyNumberFormat="1" applyFont="1" applyFill="1" applyBorder="1" applyAlignment="1">
      <alignment vertical="top" wrapText="1"/>
    </xf>
    <xf numFmtId="0" fontId="7" fillId="0" borderId="14" xfId="0" applyNumberFormat="1" applyFont="1" applyFill="1" applyBorder="1" applyAlignment="1">
      <alignment horizontal="distributed" vertical="top" wrapText="1"/>
    </xf>
    <xf numFmtId="49" fontId="7" fillId="0" borderId="14" xfId="0" applyNumberFormat="1" applyFont="1" applyFill="1" applyBorder="1" applyAlignment="1">
      <alignment horizontal="justify" vertical="top" wrapText="1"/>
    </xf>
    <xf numFmtId="0" fontId="7" fillId="0" borderId="14" xfId="0" applyNumberFormat="1" applyFont="1" applyFill="1" applyBorder="1" applyAlignment="1">
      <alignment horizontal="justify" vertical="top" wrapText="1"/>
    </xf>
    <xf numFmtId="0" fontId="7" fillId="0" borderId="12" xfId="16" applyNumberFormat="1" applyFont="1" applyFill="1" applyBorder="1" applyAlignment="1">
      <alignment horizontal="left" vertical="top" wrapText="1" indent="3"/>
    </xf>
    <xf numFmtId="0" fontId="7" fillId="0" borderId="0" xfId="15" applyNumberFormat="1" applyFont="1" applyFill="1" applyBorder="1" applyAlignment="1">
      <alignment horizontal="center" vertical="top"/>
      <protection/>
    </xf>
    <xf numFmtId="0" fontId="7" fillId="0" borderId="0" xfId="16" applyNumberFormat="1" applyFont="1" applyFill="1" applyBorder="1" applyAlignment="1">
      <alignment horizontal="left" vertical="top" wrapText="1"/>
    </xf>
    <xf numFmtId="41" fontId="7" fillId="0" borderId="0" xfId="15" applyNumberFormat="1" applyFont="1" applyFill="1" applyBorder="1" applyAlignment="1">
      <alignment vertical="top"/>
      <protection/>
    </xf>
    <xf numFmtId="180" fontId="7" fillId="0" borderId="6" xfId="0" applyNumberFormat="1" applyFont="1" applyFill="1" applyBorder="1" applyAlignment="1">
      <alignment horizontal="right" vertical="center"/>
    </xf>
    <xf numFmtId="0" fontId="15" fillId="0" borderId="9" xfId="16" applyNumberFormat="1" applyFont="1" applyFill="1" applyBorder="1" applyAlignment="1">
      <alignment horizontal="left" vertical="top" wrapText="1" indent="4"/>
    </xf>
    <xf numFmtId="49" fontId="7" fillId="0" borderId="9" xfId="0" applyNumberFormat="1" applyFont="1" applyFill="1" applyBorder="1" applyAlignment="1">
      <alignment horizontal="justify" vertical="top" wrapText="1"/>
    </xf>
    <xf numFmtId="41" fontId="9" fillId="0" borderId="7" xfId="0" applyNumberFormat="1" applyFont="1" applyFill="1" applyBorder="1" applyAlignment="1">
      <alignment horizontal="center" vertical="top"/>
    </xf>
    <xf numFmtId="41" fontId="9" fillId="0" borderId="8" xfId="0" applyNumberFormat="1" applyFont="1" applyFill="1" applyBorder="1" applyAlignment="1">
      <alignment horizontal="center" vertical="top"/>
    </xf>
    <xf numFmtId="0" fontId="7" fillId="0" borderId="9" xfId="0" applyFont="1" applyFill="1" applyBorder="1" applyAlignment="1">
      <alignment horizontal="center" vertical="center"/>
    </xf>
    <xf numFmtId="180" fontId="7" fillId="0" borderId="9" xfId="0" applyNumberFormat="1" applyFont="1" applyFill="1" applyBorder="1" applyAlignment="1">
      <alignment horizontal="right" vertical="center"/>
    </xf>
    <xf numFmtId="0" fontId="15" fillId="0" borderId="9" xfId="16" applyNumberFormat="1" applyFont="1" applyFill="1" applyBorder="1" applyAlignment="1">
      <alignment horizontal="left" vertical="top" wrapText="1" indent="1"/>
    </xf>
    <xf numFmtId="0" fontId="18" fillId="0" borderId="9" xfId="16" applyNumberFormat="1" applyFont="1" applyFill="1" applyBorder="1" applyAlignment="1">
      <alignment horizontal="left" vertical="top" shrinkToFit="1"/>
    </xf>
    <xf numFmtId="49" fontId="15" fillId="0" borderId="0" xfId="0" applyNumberFormat="1" applyFont="1" applyFill="1" applyBorder="1" applyAlignment="1">
      <alignment horizontal="justify" vertical="top" wrapText="1"/>
    </xf>
    <xf numFmtId="41" fontId="7" fillId="0" borderId="9" xfId="0" applyNumberFormat="1" applyFont="1" applyFill="1" applyBorder="1" applyAlignment="1">
      <alignment horizontal="justify" vertical="top"/>
    </xf>
    <xf numFmtId="49" fontId="7" fillId="0" borderId="9" xfId="0" applyNumberFormat="1" applyFont="1" applyFill="1" applyBorder="1" applyAlignment="1">
      <alignment horizontal="right" vertical="top"/>
    </xf>
    <xf numFmtId="49" fontId="7" fillId="0" borderId="9" xfId="0" applyNumberFormat="1" applyFont="1" applyFill="1" applyBorder="1" applyAlignment="1">
      <alignment horizontal="right" vertical="top" wrapText="1"/>
    </xf>
    <xf numFmtId="0" fontId="18" fillId="0" borderId="10" xfId="0" applyNumberFormat="1" applyFont="1" applyFill="1" applyBorder="1" applyAlignment="1">
      <alignment horizontal="center" vertical="top"/>
    </xf>
    <xf numFmtId="0" fontId="18" fillId="0" borderId="11" xfId="0" applyNumberFormat="1" applyFont="1" applyFill="1" applyBorder="1" applyAlignment="1">
      <alignment horizontal="center" vertical="top"/>
    </xf>
    <xf numFmtId="0" fontId="18" fillId="0" borderId="12" xfId="16" applyNumberFormat="1" applyFont="1" applyFill="1" applyBorder="1" applyAlignment="1">
      <alignment horizontal="left" vertical="top" wrapText="1"/>
    </xf>
    <xf numFmtId="41" fontId="18" fillId="0" borderId="11" xfId="0" applyNumberFormat="1" applyFont="1" applyFill="1" applyBorder="1" applyAlignment="1">
      <alignment vertical="top"/>
    </xf>
    <xf numFmtId="0" fontId="7" fillId="0" borderId="11" xfId="16" applyNumberFormat="1" applyFont="1" applyFill="1" applyBorder="1" applyAlignment="1">
      <alignment horizontal="left" vertical="top" wrapText="1" indent="2"/>
    </xf>
    <xf numFmtId="49" fontId="15" fillId="0" borderId="12" xfId="0" applyNumberFormat="1" applyFont="1" applyFill="1" applyBorder="1" applyAlignment="1">
      <alignment horizontal="justify" vertical="top" wrapText="1"/>
    </xf>
    <xf numFmtId="0" fontId="7" fillId="2" borderId="8" xfId="0" applyFont="1" applyFill="1" applyBorder="1" applyAlignment="1">
      <alignment horizontal="left" vertical="center" wrapText="1"/>
    </xf>
    <xf numFmtId="41" fontId="7" fillId="2" borderId="8" xfId="0" applyNumberFormat="1" applyFont="1" applyFill="1" applyBorder="1" applyAlignment="1">
      <alignment vertical="center"/>
    </xf>
    <xf numFmtId="183" fontId="7" fillId="2" borderId="9" xfId="0" applyNumberFormat="1" applyFont="1" applyFill="1" applyBorder="1" applyAlignment="1">
      <alignment vertical="center"/>
    </xf>
    <xf numFmtId="41" fontId="7" fillId="2" borderId="9" xfId="0" applyNumberFormat="1" applyFont="1" applyFill="1" applyBorder="1" applyAlignment="1">
      <alignment vertical="center"/>
    </xf>
    <xf numFmtId="0" fontId="19" fillId="0" borderId="0" xfId="0" applyFont="1" applyFill="1" applyAlignment="1">
      <alignment horizontal="justify" vertical="top" wrapText="1"/>
    </xf>
    <xf numFmtId="0" fontId="0" fillId="0" borderId="0" xfId="0" applyFill="1" applyAlignment="1">
      <alignment horizontal="justify" vertical="top" wrapText="1"/>
    </xf>
    <xf numFmtId="0" fontId="0" fillId="0" borderId="9" xfId="0" applyFill="1" applyBorder="1" applyAlignment="1">
      <alignment horizontal="justify" vertical="top" wrapText="1"/>
    </xf>
    <xf numFmtId="0" fontId="19" fillId="0" borderId="0" xfId="0" applyFont="1" applyFill="1" applyAlignment="1">
      <alignment horizontal="left" vertical="top"/>
    </xf>
    <xf numFmtId="0" fontId="15" fillId="0" borderId="0" xfId="0" applyFont="1" applyFill="1" applyAlignment="1">
      <alignment horizontal="justify" vertical="top" wrapText="1"/>
    </xf>
    <xf numFmtId="0" fontId="15" fillId="0" borderId="14" xfId="0" applyFont="1" applyFill="1" applyBorder="1" applyAlignment="1">
      <alignment horizontal="distributed" vertical="top" wrapText="1"/>
    </xf>
    <xf numFmtId="0" fontId="0" fillId="0" borderId="9" xfId="0" applyFill="1" applyBorder="1" applyAlignment="1">
      <alignment horizontal="left" vertical="top" wrapText="1"/>
    </xf>
    <xf numFmtId="0" fontId="0" fillId="0" borderId="0" xfId="0" applyFill="1" applyBorder="1" applyAlignment="1">
      <alignment horizontal="justify" vertical="top" wrapText="1"/>
    </xf>
    <xf numFmtId="49" fontId="7" fillId="0" borderId="8" xfId="0" applyNumberFormat="1" applyFont="1" applyFill="1" applyBorder="1" applyAlignment="1">
      <alignment horizontal="left" vertical="top" wrapText="1" indent="3"/>
    </xf>
    <xf numFmtId="0" fontId="7" fillId="0" borderId="9" xfId="0" applyFont="1" applyFill="1" applyBorder="1" applyAlignment="1">
      <alignment horizontal="justify" vertical="top" wrapText="1"/>
    </xf>
    <xf numFmtId="0" fontId="7" fillId="0" borderId="0" xfId="0" applyFont="1" applyFill="1" applyAlignment="1">
      <alignment horizontal="justify" vertical="top" wrapText="1"/>
    </xf>
    <xf numFmtId="49" fontId="7" fillId="0" borderId="8" xfId="0" applyNumberFormat="1" applyFont="1" applyFill="1" applyBorder="1" applyAlignment="1">
      <alignment horizontal="left" vertical="top" wrapText="1" indent="4"/>
    </xf>
    <xf numFmtId="49" fontId="7" fillId="0" borderId="11" xfId="0" applyNumberFormat="1" applyFont="1" applyFill="1" applyBorder="1" applyAlignment="1">
      <alignment horizontal="left" vertical="top" wrapText="1" indent="4"/>
    </xf>
    <xf numFmtId="49" fontId="7" fillId="0" borderId="9" xfId="0" applyNumberFormat="1" applyFont="1" applyFill="1" applyBorder="1" applyAlignment="1">
      <alignment horizontal="left" vertical="top" wrapText="1" indent="4"/>
    </xf>
    <xf numFmtId="0" fontId="7" fillId="0" borderId="0" xfId="0" applyFont="1" applyFill="1" applyBorder="1" applyAlignment="1">
      <alignment horizontal="justify" vertical="top" wrapText="1"/>
    </xf>
    <xf numFmtId="49" fontId="7" fillId="0" borderId="9" xfId="16" applyNumberFormat="1" applyFont="1" applyFill="1" applyBorder="1" applyAlignment="1">
      <alignment horizontal="left" vertical="top" wrapText="1"/>
    </xf>
    <xf numFmtId="41" fontId="18" fillId="0" borderId="8" xfId="0" applyNumberFormat="1" applyFont="1" applyFill="1" applyBorder="1" applyAlignment="1">
      <alignment horizontal="justify" vertical="top"/>
    </xf>
    <xf numFmtId="49" fontId="15" fillId="0" borderId="9" xfId="0" applyNumberFormat="1" applyFont="1" applyFill="1" applyBorder="1" applyAlignment="1">
      <alignment horizontal="justify" vertical="top" wrapText="1"/>
    </xf>
    <xf numFmtId="49" fontId="15" fillId="0" borderId="12" xfId="0" applyNumberFormat="1" applyFont="1" applyFill="1" applyBorder="1" applyAlignment="1">
      <alignment horizontal="justify" vertical="top" wrapText="1"/>
    </xf>
    <xf numFmtId="0" fontId="0" fillId="0" borderId="14" xfId="0" applyFill="1" applyBorder="1" applyAlignment="1">
      <alignment horizontal="justify" vertical="top" wrapText="1"/>
    </xf>
    <xf numFmtId="0" fontId="4" fillId="0" borderId="0" xfId="0" applyFont="1" applyFill="1" applyAlignment="1">
      <alignment horizontal="center"/>
    </xf>
    <xf numFmtId="0" fontId="7" fillId="0" borderId="14" xfId="0" applyFont="1" applyFill="1" applyBorder="1" applyAlignment="1">
      <alignment horizontal="distributed" vertical="top" wrapText="1"/>
    </xf>
    <xf numFmtId="0" fontId="7" fillId="0" borderId="0" xfId="0" applyFont="1" applyFill="1" applyAlignment="1">
      <alignment horizontal="justify" vertical="top"/>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7" fillId="0" borderId="6" xfId="0" applyFont="1" applyFill="1" applyBorder="1" applyAlignment="1">
      <alignment/>
    </xf>
    <xf numFmtId="0" fontId="7" fillId="0" borderId="11" xfId="0" applyFont="1" applyFill="1" applyBorder="1" applyAlignment="1">
      <alignment/>
    </xf>
    <xf numFmtId="0" fontId="7" fillId="0" borderId="12" xfId="0" applyFont="1" applyFill="1" applyBorder="1" applyAlignment="1">
      <alignment/>
    </xf>
    <xf numFmtId="49" fontId="7" fillId="0" borderId="12" xfId="0" applyNumberFormat="1" applyFont="1" applyFill="1" applyBorder="1" applyAlignment="1">
      <alignment horizontal="distributed" vertical="top" wrapText="1"/>
    </xf>
    <xf numFmtId="0" fontId="0" fillId="0" borderId="14" xfId="0" applyFill="1" applyBorder="1" applyAlignment="1">
      <alignment horizontal="distributed" vertical="top" wrapText="1"/>
    </xf>
    <xf numFmtId="0" fontId="15" fillId="0" borderId="9" xfId="16" applyNumberFormat="1" applyFont="1" applyFill="1" applyBorder="1" applyAlignment="1">
      <alignment horizontal="justify" vertical="top" wrapText="1"/>
    </xf>
    <xf numFmtId="0" fontId="19" fillId="0" borderId="0" xfId="0" applyFont="1" applyFill="1" applyAlignment="1">
      <alignment horizontal="justify"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7" fillId="0" borderId="3" xfId="0" applyFont="1" applyBorder="1" applyAlignment="1">
      <alignment horizontal="center" vertical="center"/>
    </xf>
    <xf numFmtId="0" fontId="11" fillId="0" borderId="3" xfId="0" applyFont="1" applyBorder="1" applyAlignment="1">
      <alignment horizontal="center" vertical="center"/>
    </xf>
    <xf numFmtId="178" fontId="7" fillId="0" borderId="14" xfId="0" applyNumberFormat="1" applyFont="1" applyBorder="1" applyAlignment="1">
      <alignment horizontal="right"/>
    </xf>
    <xf numFmtId="0" fontId="4" fillId="0" borderId="0" xfId="0" applyFont="1" applyAlignment="1">
      <alignment horizontal="center" vertical="center"/>
    </xf>
    <xf numFmtId="0" fontId="10" fillId="0" borderId="0" xfId="0" applyFont="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center"/>
    </xf>
    <xf numFmtId="0" fontId="17" fillId="0" borderId="0" xfId="0" applyFont="1" applyAlignment="1">
      <alignment horizontal="center"/>
    </xf>
    <xf numFmtId="0" fontId="7" fillId="0" borderId="8" xfId="16" applyNumberFormat="1" applyFont="1" applyFill="1" applyBorder="1" applyAlignment="1">
      <alignment horizontal="left" vertical="top" wrapText="1" indent="3"/>
    </xf>
    <xf numFmtId="0" fontId="7" fillId="0" borderId="0" xfId="0" applyFont="1" applyFill="1" applyBorder="1" applyAlignment="1">
      <alignment horizontal="distributed" vertical="top" wrapText="1"/>
    </xf>
    <xf numFmtId="0" fontId="0" fillId="0" borderId="0" xfId="0" applyFill="1" applyBorder="1" applyAlignment="1">
      <alignment horizontal="distributed" vertical="top" wrapText="1"/>
    </xf>
    <xf numFmtId="0" fontId="7" fillId="0" borderId="0" xfId="0" applyFont="1" applyFill="1" applyBorder="1" applyAlignment="1">
      <alignment horizontal="justify" vertical="top" wrapText="1"/>
    </xf>
    <xf numFmtId="0" fontId="0" fillId="0" borderId="0" xfId="0" applyFill="1" applyAlignment="1">
      <alignment horizontal="justify" vertical="top" wrapText="1"/>
    </xf>
    <xf numFmtId="0" fontId="7" fillId="0" borderId="0" xfId="0" applyNumberFormat="1" applyFont="1" applyFill="1" applyBorder="1" applyAlignment="1">
      <alignment horizontal="justify" vertical="top" wrapText="1"/>
    </xf>
    <xf numFmtId="49" fontId="7" fillId="0" borderId="9"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9" xfId="0" applyFill="1" applyBorder="1" applyAlignment="1">
      <alignment horizontal="justify" vertical="top" wrapText="1"/>
    </xf>
    <xf numFmtId="0" fontId="7" fillId="0" borderId="9" xfId="0" applyFont="1" applyFill="1" applyBorder="1" applyAlignment="1">
      <alignment horizontal="justify" vertical="top"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17"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7" fillId="0" borderId="8" xfId="16" applyNumberFormat="1" applyFont="1" applyFill="1" applyBorder="1" applyAlignment="1">
      <alignment horizontal="left" vertical="top" wrapText="1" indent="4"/>
    </xf>
    <xf numFmtId="0" fontId="0" fillId="0" borderId="8" xfId="0" applyFill="1" applyBorder="1" applyAlignment="1">
      <alignment horizontal="left" vertical="top" wrapText="1"/>
    </xf>
    <xf numFmtId="0" fontId="7" fillId="0" borderId="0" xfId="0" applyFont="1" applyFill="1" applyAlignment="1">
      <alignment horizontal="justify" vertical="top" wrapText="1"/>
    </xf>
    <xf numFmtId="49" fontId="7" fillId="0" borderId="9" xfId="0" applyNumberFormat="1" applyFont="1" applyFill="1" applyBorder="1" applyAlignment="1">
      <alignment horizontal="distributed" vertical="top" wrapText="1"/>
    </xf>
    <xf numFmtId="0" fontId="0" fillId="0" borderId="9" xfId="0" applyFill="1" applyBorder="1" applyAlignment="1">
      <alignment horizontal="distributed" vertical="top" wrapText="1"/>
    </xf>
    <xf numFmtId="0" fontId="0" fillId="0" borderId="12" xfId="0" applyFill="1" applyBorder="1" applyAlignment="1">
      <alignment horizontal="distributed" vertical="top" wrapText="1"/>
    </xf>
  </cellXfs>
  <cellStyles count="9">
    <cellStyle name="Normal" xfId="0"/>
    <cellStyle name="一般_特別預算案機關別表 0924"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6"/>
  <sheetViews>
    <sheetView view="pageBreakPreview" zoomScale="75" zoomScaleSheetLayoutView="75" workbookViewId="0" topLeftCell="A1">
      <selection activeCell="B12" sqref="B12:F12"/>
    </sheetView>
  </sheetViews>
  <sheetFormatPr defaultColWidth="9.00390625" defaultRowHeight="16.5"/>
  <cols>
    <col min="1" max="1" width="4.00390625" style="26" customWidth="1"/>
    <col min="2" max="2" width="22.875" style="26" customWidth="1"/>
    <col min="3" max="3" width="14.75390625" style="26" customWidth="1"/>
    <col min="4" max="4" width="9.125" style="26" customWidth="1"/>
    <col min="5" max="5" width="13.625" style="26" customWidth="1"/>
    <col min="6" max="6" width="15.00390625" style="26" customWidth="1"/>
    <col min="7" max="7" width="9.00390625" style="26" hidden="1" customWidth="1"/>
    <col min="8" max="8" width="10.75390625" style="26" hidden="1" customWidth="1"/>
    <col min="9" max="13" width="9.00390625" style="26" hidden="1" customWidth="1"/>
    <col min="14" max="15" width="9.00390625" style="26" customWidth="1"/>
    <col min="16" max="16" width="19.875" style="26" customWidth="1"/>
    <col min="17" max="17" width="11.75390625" style="26" bestFit="1" customWidth="1"/>
    <col min="18" max="16384" width="9.00390625" style="26" customWidth="1"/>
  </cols>
  <sheetData>
    <row r="1" spans="1:6" s="7" customFormat="1" ht="25.5" customHeight="1">
      <c r="A1" s="181" t="s">
        <v>19</v>
      </c>
      <c r="B1" s="182"/>
      <c r="C1" s="182"/>
      <c r="D1" s="182"/>
      <c r="E1" s="182"/>
      <c r="F1" s="182"/>
    </row>
    <row r="2" spans="1:8" s="8" customFormat="1" ht="24" customHeight="1">
      <c r="A2" s="186" t="s">
        <v>124</v>
      </c>
      <c r="B2" s="187"/>
      <c r="C2" s="187"/>
      <c r="D2" s="187"/>
      <c r="E2" s="187"/>
      <c r="F2" s="187"/>
      <c r="G2" s="187"/>
      <c r="H2" s="187"/>
    </row>
    <row r="3" spans="1:8" s="9" customFormat="1" ht="23.25" customHeight="1">
      <c r="A3" s="183" t="s">
        <v>8</v>
      </c>
      <c r="B3" s="184"/>
      <c r="C3" s="184"/>
      <c r="D3" s="184"/>
      <c r="E3" s="184"/>
      <c r="F3" s="184"/>
      <c r="H3" s="10"/>
    </row>
    <row r="4" spans="1:8" s="13" customFormat="1" ht="18.75" customHeight="1">
      <c r="A4" s="185" t="s">
        <v>33</v>
      </c>
      <c r="B4" s="185"/>
      <c r="C4" s="185"/>
      <c r="D4" s="185"/>
      <c r="E4" s="185"/>
      <c r="F4" s="185"/>
      <c r="G4" s="11"/>
      <c r="H4" s="12"/>
    </row>
    <row r="5" spans="1:8" s="17" customFormat="1" ht="16.5">
      <c r="A5" s="14"/>
      <c r="B5" s="15"/>
      <c r="C5" s="15"/>
      <c r="D5" s="16"/>
      <c r="E5" s="180" t="s">
        <v>34</v>
      </c>
      <c r="F5" s="180"/>
      <c r="H5" s="18"/>
    </row>
    <row r="6" spans="1:6" s="7" customFormat="1" ht="22.5" customHeight="1">
      <c r="A6" s="175" t="s">
        <v>9</v>
      </c>
      <c r="B6" s="176" t="s">
        <v>10</v>
      </c>
      <c r="C6" s="176" t="s">
        <v>13</v>
      </c>
      <c r="D6" s="179"/>
      <c r="E6" s="176" t="s">
        <v>11</v>
      </c>
      <c r="F6" s="178" t="s">
        <v>12</v>
      </c>
    </row>
    <row r="7" spans="1:6" s="7" customFormat="1" ht="22.5" customHeight="1">
      <c r="A7" s="19" t="s">
        <v>14</v>
      </c>
      <c r="B7" s="20" t="s">
        <v>15</v>
      </c>
      <c r="C7" s="20" t="s">
        <v>16</v>
      </c>
      <c r="D7" s="21" t="s">
        <v>17</v>
      </c>
      <c r="E7" s="177"/>
      <c r="F7" s="179"/>
    </row>
    <row r="8" spans="1:6" ht="30" customHeight="1">
      <c r="A8" s="22"/>
      <c r="B8" s="23" t="s">
        <v>18</v>
      </c>
      <c r="C8" s="24">
        <f>SUM(C9:C17)</f>
        <v>150582144</v>
      </c>
      <c r="D8" s="25">
        <f>C8/$C$8*100</f>
        <v>100</v>
      </c>
      <c r="E8" s="24">
        <f>SUM(E9:E17)</f>
        <v>33554168</v>
      </c>
      <c r="F8" s="81">
        <f>SUM(F9:F17)</f>
        <v>117027976</v>
      </c>
    </row>
    <row r="9" spans="1:6" ht="30" customHeight="1">
      <c r="A9" s="27">
        <v>1</v>
      </c>
      <c r="B9" s="28" t="s">
        <v>35</v>
      </c>
      <c r="C9" s="29">
        <f>SUM(E9:F9)</f>
        <v>2370000</v>
      </c>
      <c r="D9" s="30">
        <f>C9/$C$8*100</f>
        <v>1.5738917889228619</v>
      </c>
      <c r="E9" s="29">
        <f>12000+139000+50000</f>
        <v>201000</v>
      </c>
      <c r="F9" s="82">
        <f>873000+361000+935000</f>
        <v>2169000</v>
      </c>
    </row>
    <row r="10" spans="1:6" ht="30" customHeight="1">
      <c r="A10" s="27">
        <v>2</v>
      </c>
      <c r="B10" s="31" t="s">
        <v>36</v>
      </c>
      <c r="C10" s="29">
        <f aca="true" t="shared" si="0" ref="C10:C17">SUM(E10:F10)</f>
        <v>19809000</v>
      </c>
      <c r="D10" s="30">
        <f>C10/$C$8*100</f>
        <v>13.154946180072985</v>
      </c>
      <c r="E10" s="29">
        <v>744202</v>
      </c>
      <c r="F10" s="82">
        <v>19064798</v>
      </c>
    </row>
    <row r="11" spans="1:8" ht="30" customHeight="1">
      <c r="A11" s="27">
        <v>3</v>
      </c>
      <c r="B11" s="31" t="s">
        <v>37</v>
      </c>
      <c r="C11" s="29">
        <f t="shared" si="0"/>
        <v>46459560</v>
      </c>
      <c r="D11" s="30">
        <f aca="true" t="shared" si="1" ref="D11:D16">C11/$C$8*100</f>
        <v>30.853299578467947</v>
      </c>
      <c r="E11" s="29">
        <v>27062060</v>
      </c>
      <c r="F11" s="82">
        <v>19397500</v>
      </c>
      <c r="H11" s="26">
        <v>12710000</v>
      </c>
    </row>
    <row r="12" spans="1:6" ht="30" customHeight="1">
      <c r="A12" s="27">
        <v>4</v>
      </c>
      <c r="B12" s="139" t="s">
        <v>38</v>
      </c>
      <c r="C12" s="140">
        <f t="shared" si="0"/>
        <v>21300960</v>
      </c>
      <c r="D12" s="141">
        <f t="shared" si="1"/>
        <v>14.145740945221233</v>
      </c>
      <c r="E12" s="140">
        <v>3260489</v>
      </c>
      <c r="F12" s="142">
        <v>18040471</v>
      </c>
    </row>
    <row r="13" spans="1:6" ht="30" customHeight="1">
      <c r="A13" s="27">
        <v>5</v>
      </c>
      <c r="B13" s="31" t="s">
        <v>39</v>
      </c>
      <c r="C13" s="29">
        <f t="shared" si="0"/>
        <v>35681999</v>
      </c>
      <c r="D13" s="30">
        <f t="shared" si="1"/>
        <v>23.69603596559231</v>
      </c>
      <c r="E13" s="29">
        <v>27600</v>
      </c>
      <c r="F13" s="82">
        <v>35654399</v>
      </c>
    </row>
    <row r="14" spans="1:6" ht="30" customHeight="1">
      <c r="A14" s="27">
        <v>6</v>
      </c>
      <c r="B14" s="31" t="s">
        <v>95</v>
      </c>
      <c r="C14" s="29">
        <f t="shared" si="0"/>
        <v>1795830</v>
      </c>
      <c r="D14" s="30">
        <f t="shared" si="1"/>
        <v>1.1925915997052081</v>
      </c>
      <c r="E14" s="29">
        <v>0</v>
      </c>
      <c r="F14" s="82">
        <v>1795830</v>
      </c>
    </row>
    <row r="15" spans="1:6" ht="30" customHeight="1">
      <c r="A15" s="27">
        <v>7</v>
      </c>
      <c r="B15" s="31" t="s">
        <v>40</v>
      </c>
      <c r="C15" s="29">
        <f t="shared" si="0"/>
        <v>22452420</v>
      </c>
      <c r="D15" s="30">
        <f t="shared" si="1"/>
        <v>14.910413282467275</v>
      </c>
      <c r="E15" s="29">
        <v>1987290</v>
      </c>
      <c r="F15" s="82">
        <v>20465130</v>
      </c>
    </row>
    <row r="16" spans="1:6" ht="30" customHeight="1">
      <c r="A16" s="27">
        <v>8</v>
      </c>
      <c r="B16" s="31" t="s">
        <v>46</v>
      </c>
      <c r="C16" s="29">
        <f t="shared" si="0"/>
        <v>256875</v>
      </c>
      <c r="D16" s="30">
        <f t="shared" si="1"/>
        <v>0.17058795497027854</v>
      </c>
      <c r="E16" s="29">
        <v>256875</v>
      </c>
      <c r="F16" s="82">
        <v>0</v>
      </c>
    </row>
    <row r="17" spans="1:6" ht="30" customHeight="1">
      <c r="A17" s="27">
        <v>9</v>
      </c>
      <c r="B17" s="31" t="s">
        <v>41</v>
      </c>
      <c r="C17" s="29">
        <f t="shared" si="0"/>
        <v>455500</v>
      </c>
      <c r="D17" s="30">
        <f>C17/$C$8*100</f>
        <v>0.3024927045799003</v>
      </c>
      <c r="E17" s="29">
        <v>14652</v>
      </c>
      <c r="F17" s="82">
        <v>440848</v>
      </c>
    </row>
    <row r="18" spans="1:6" ht="30" customHeight="1">
      <c r="A18" s="27"/>
      <c r="B18" s="31"/>
      <c r="C18" s="29"/>
      <c r="D18" s="30"/>
      <c r="E18" s="29"/>
      <c r="F18" s="82"/>
    </row>
    <row r="19" spans="1:6" ht="30" customHeight="1">
      <c r="A19" s="27"/>
      <c r="B19" s="31"/>
      <c r="C19" s="29"/>
      <c r="D19" s="30"/>
      <c r="E19" s="29"/>
      <c r="F19" s="82"/>
    </row>
    <row r="20" spans="1:6" ht="30" customHeight="1">
      <c r="A20" s="79"/>
      <c r="B20" s="31"/>
      <c r="C20" s="29"/>
      <c r="D20" s="30"/>
      <c r="E20" s="29"/>
      <c r="F20" s="82"/>
    </row>
    <row r="21" spans="1:6" ht="30" customHeight="1">
      <c r="A21" s="32"/>
      <c r="B21" s="33"/>
      <c r="C21" s="33"/>
      <c r="D21" s="34"/>
      <c r="E21" s="33"/>
      <c r="F21" s="34"/>
    </row>
    <row r="22" spans="1:6" ht="30" customHeight="1">
      <c r="A22" s="35"/>
      <c r="B22" s="36"/>
      <c r="C22" s="36"/>
      <c r="D22" s="37"/>
      <c r="E22" s="36"/>
      <c r="F22" s="37"/>
    </row>
    <row r="23" spans="1:6" ht="33" customHeight="1">
      <c r="A23" s="35"/>
      <c r="B23" s="36"/>
      <c r="C23" s="36"/>
      <c r="D23" s="37"/>
      <c r="E23" s="36"/>
      <c r="F23" s="37"/>
    </row>
    <row r="24" spans="1:6" ht="18" customHeight="1">
      <c r="A24" s="35"/>
      <c r="B24" s="36"/>
      <c r="C24" s="36"/>
      <c r="D24" s="37"/>
      <c r="E24" s="36"/>
      <c r="F24" s="37"/>
    </row>
    <row r="25" spans="1:6" ht="14.25" customHeight="1">
      <c r="A25" s="35"/>
      <c r="B25" s="36"/>
      <c r="C25" s="36"/>
      <c r="D25" s="37"/>
      <c r="E25" s="36"/>
      <c r="F25" s="37"/>
    </row>
    <row r="26" spans="1:6" ht="8.25" customHeight="1">
      <c r="A26" s="38"/>
      <c r="B26" s="39"/>
      <c r="C26" s="39"/>
      <c r="D26" s="40"/>
      <c r="E26" s="39"/>
      <c r="F26" s="40"/>
    </row>
  </sheetData>
  <mergeCells count="9">
    <mergeCell ref="E5:F5"/>
    <mergeCell ref="A1:F1"/>
    <mergeCell ref="A3:F3"/>
    <mergeCell ref="A4:F4"/>
    <mergeCell ref="A2:H2"/>
    <mergeCell ref="A6:B6"/>
    <mergeCell ref="E6:E7"/>
    <mergeCell ref="F6:F7"/>
    <mergeCell ref="C6:D6"/>
  </mergeCells>
  <printOptions/>
  <pageMargins left="0.7480314960629921" right="0.7480314960629921" top="0.984251968503937" bottom="0.984251968503937" header="0.5118110236220472" footer="0.5118110236220472"/>
  <pageSetup firstPageNumber="13" useFirstPageNumber="1" horizontalDpi="600" verticalDpi="600" orientation="portrait" pageOrder="overThenDown" paperSize="9" scale="10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tabColor indexed="9"/>
  </sheetPr>
  <dimension ref="A1:N725"/>
  <sheetViews>
    <sheetView tabSelected="1" view="pageBreakPreview" zoomScale="75" zoomScaleNormal="75" zoomScaleSheetLayoutView="75" workbookViewId="0" topLeftCell="A1">
      <selection activeCell="M133" sqref="M133"/>
    </sheetView>
  </sheetViews>
  <sheetFormatPr defaultColWidth="9.00390625" defaultRowHeight="16.5"/>
  <cols>
    <col min="1" max="1" width="3.25390625" style="65" customWidth="1"/>
    <col min="2" max="2" width="3.25390625" style="66" customWidth="1"/>
    <col min="3" max="4" width="3.25390625" style="61" customWidth="1"/>
    <col min="5" max="5" width="20.625" style="61" customWidth="1"/>
    <col min="6" max="6" width="14.75390625" style="41" customWidth="1"/>
    <col min="7" max="7" width="3.00390625" style="62" customWidth="1"/>
    <col min="8" max="8" width="26.50390625" style="63" customWidth="1"/>
    <col min="9" max="9" width="7.50390625" style="41" customWidth="1"/>
    <col min="10" max="10" width="5.125" style="42" customWidth="1"/>
    <col min="11" max="11" width="7.25390625" style="42" customWidth="1"/>
    <col min="12" max="12" width="5.75390625" style="42" customWidth="1"/>
    <col min="13" max="13" width="7.125" style="42" customWidth="1"/>
    <col min="14" max="14" width="9.125" style="42" customWidth="1"/>
    <col min="15" max="15" width="15.375" style="2" customWidth="1"/>
    <col min="16" max="17" width="8.875" style="2" customWidth="1"/>
    <col min="18" max="18" width="26.875" style="2" customWidth="1"/>
    <col min="19" max="19" width="6.625" style="2" customWidth="1"/>
    <col min="20" max="37" width="8.875" style="2" hidden="1" customWidth="1"/>
    <col min="38" max="16384" width="8.875" style="2" customWidth="1"/>
  </cols>
  <sheetData>
    <row r="1" spans="1:8" ht="25.5" customHeight="1">
      <c r="A1" s="163" t="s">
        <v>21</v>
      </c>
      <c r="B1" s="163"/>
      <c r="C1" s="163"/>
      <c r="D1" s="163"/>
      <c r="E1" s="163"/>
      <c r="F1" s="163"/>
      <c r="G1" s="163"/>
      <c r="H1" s="163"/>
    </row>
    <row r="2" spans="1:14" s="45" customFormat="1" ht="24" customHeight="1">
      <c r="A2" s="163" t="s">
        <v>124</v>
      </c>
      <c r="B2" s="201"/>
      <c r="C2" s="201"/>
      <c r="D2" s="201"/>
      <c r="E2" s="201"/>
      <c r="F2" s="201"/>
      <c r="G2" s="201"/>
      <c r="H2" s="201"/>
      <c r="I2" s="43"/>
      <c r="J2" s="44"/>
      <c r="K2" s="44"/>
      <c r="L2" s="44"/>
      <c r="M2" s="44"/>
      <c r="N2" s="44"/>
    </row>
    <row r="3" spans="1:14" s="1" customFormat="1" ht="23.25" customHeight="1">
      <c r="A3" s="202" t="s">
        <v>22</v>
      </c>
      <c r="B3" s="202"/>
      <c r="C3" s="202"/>
      <c r="D3" s="202"/>
      <c r="E3" s="202"/>
      <c r="F3" s="202"/>
      <c r="G3" s="202"/>
      <c r="H3" s="202"/>
      <c r="I3" s="46"/>
      <c r="J3" s="47"/>
      <c r="K3" s="47"/>
      <c r="L3" s="47"/>
      <c r="M3" s="47"/>
      <c r="N3" s="47"/>
    </row>
    <row r="4" spans="1:14" s="3" customFormat="1" ht="18.75" customHeight="1">
      <c r="A4" s="203" t="s">
        <v>32</v>
      </c>
      <c r="B4" s="203"/>
      <c r="C4" s="203"/>
      <c r="D4" s="203"/>
      <c r="E4" s="203"/>
      <c r="F4" s="203"/>
      <c r="G4" s="203"/>
      <c r="H4" s="203"/>
      <c r="I4" s="48"/>
      <c r="J4" s="49"/>
      <c r="K4" s="49"/>
      <c r="L4" s="49"/>
      <c r="M4" s="49"/>
      <c r="N4" s="49"/>
    </row>
    <row r="5" spans="1:14" s="3" customFormat="1" ht="16.5" customHeight="1">
      <c r="A5" s="50" t="s">
        <v>23</v>
      </c>
      <c r="B5" s="51"/>
      <c r="C5" s="52"/>
      <c r="D5" s="52"/>
      <c r="E5" s="52"/>
      <c r="F5" s="48"/>
      <c r="G5" s="53"/>
      <c r="H5" s="54" t="s">
        <v>20</v>
      </c>
      <c r="I5" s="48"/>
      <c r="J5" s="49"/>
      <c r="K5" s="49"/>
      <c r="L5" s="49"/>
      <c r="M5" s="49"/>
      <c r="N5" s="49"/>
    </row>
    <row r="6" spans="1:14" s="3" customFormat="1" ht="22.5" customHeight="1">
      <c r="A6" s="198" t="s">
        <v>24</v>
      </c>
      <c r="B6" s="199"/>
      <c r="C6" s="199"/>
      <c r="D6" s="199"/>
      <c r="E6" s="200"/>
      <c r="F6" s="166" t="s">
        <v>25</v>
      </c>
      <c r="G6" s="167" t="s">
        <v>26</v>
      </c>
      <c r="H6" s="168"/>
      <c r="I6" s="55"/>
      <c r="J6" s="49"/>
      <c r="K6" s="49"/>
      <c r="L6" s="49"/>
      <c r="M6" s="49"/>
      <c r="N6" s="49"/>
    </row>
    <row r="7" spans="1:14" s="3" customFormat="1" ht="22.5" customHeight="1">
      <c r="A7" s="4" t="s">
        <v>14</v>
      </c>
      <c r="B7" s="5" t="s">
        <v>27</v>
      </c>
      <c r="C7" s="5" t="s">
        <v>28</v>
      </c>
      <c r="D7" s="5" t="s">
        <v>29</v>
      </c>
      <c r="E7" s="6" t="s">
        <v>30</v>
      </c>
      <c r="F7" s="166"/>
      <c r="G7" s="169"/>
      <c r="H7" s="170"/>
      <c r="I7" s="55"/>
      <c r="J7" s="49"/>
      <c r="K7" s="49"/>
      <c r="L7" s="49"/>
      <c r="M7" s="49"/>
      <c r="N7" s="49"/>
    </row>
    <row r="8" spans="1:8" s="56" customFormat="1" ht="34.5" customHeight="1" hidden="1">
      <c r="A8" s="68"/>
      <c r="B8" s="69"/>
      <c r="C8" s="69"/>
      <c r="D8" s="69"/>
      <c r="E8" s="67" t="s">
        <v>31</v>
      </c>
      <c r="F8" s="120" t="e">
        <f>F10+F46+F99+F121+#REF!+#REF!+#REF!+#REF!+#REF!</f>
        <v>#REF!</v>
      </c>
      <c r="G8" s="70"/>
      <c r="H8" s="71"/>
    </row>
    <row r="9" spans="1:8" s="56" customFormat="1" ht="16.5" customHeight="1" hidden="1">
      <c r="A9" s="123"/>
      <c r="B9" s="124"/>
      <c r="C9" s="124"/>
      <c r="D9" s="124"/>
      <c r="E9" s="125"/>
      <c r="F9" s="126"/>
      <c r="G9" s="131"/>
      <c r="H9" s="86"/>
    </row>
    <row r="10" spans="1:8" s="75" customFormat="1" ht="24.75" customHeight="1" hidden="1">
      <c r="A10" s="57">
        <v>1</v>
      </c>
      <c r="B10" s="58"/>
      <c r="C10" s="58"/>
      <c r="D10" s="58"/>
      <c r="E10" s="72" t="s">
        <v>48</v>
      </c>
      <c r="F10" s="130">
        <f>F12+F26+F37</f>
        <v>2370000</v>
      </c>
      <c r="G10" s="132"/>
      <c r="H10" s="74"/>
    </row>
    <row r="11" spans="1:8" s="75" customFormat="1" ht="16.5" customHeight="1" hidden="1">
      <c r="A11" s="57"/>
      <c r="B11" s="58"/>
      <c r="C11" s="58"/>
      <c r="D11" s="58"/>
      <c r="E11" s="72"/>
      <c r="F11" s="130"/>
      <c r="G11" s="132"/>
      <c r="H11" s="74"/>
    </row>
    <row r="12" spans="1:8" s="75" customFormat="1" ht="33" customHeight="1" hidden="1">
      <c r="A12" s="57"/>
      <c r="B12" s="58">
        <v>1</v>
      </c>
      <c r="C12" s="58"/>
      <c r="D12" s="58"/>
      <c r="E12" s="76" t="s">
        <v>49</v>
      </c>
      <c r="F12" s="130">
        <f>F14</f>
        <v>500000</v>
      </c>
      <c r="G12" s="132"/>
      <c r="H12" s="74"/>
    </row>
    <row r="13" spans="1:8" s="75" customFormat="1" ht="16.5" customHeight="1" hidden="1">
      <c r="A13" s="57"/>
      <c r="B13" s="58"/>
      <c r="C13" s="58"/>
      <c r="D13" s="58"/>
      <c r="E13" s="76"/>
      <c r="F13" s="130"/>
      <c r="G13" s="132"/>
      <c r="H13" s="74"/>
    </row>
    <row r="14" spans="1:8" s="75" customFormat="1" ht="24.75" customHeight="1" hidden="1">
      <c r="A14" s="57"/>
      <c r="B14" s="58"/>
      <c r="C14" s="58"/>
      <c r="D14" s="58"/>
      <c r="E14" s="77" t="s">
        <v>50</v>
      </c>
      <c r="F14" s="130">
        <f>F16</f>
        <v>500000</v>
      </c>
      <c r="G14" s="132"/>
      <c r="H14" s="74"/>
    </row>
    <row r="15" spans="1:8" s="75" customFormat="1" ht="16.5" customHeight="1" hidden="1">
      <c r="A15" s="57"/>
      <c r="B15" s="58"/>
      <c r="C15" s="58"/>
      <c r="D15" s="58"/>
      <c r="E15" s="77"/>
      <c r="F15" s="84"/>
      <c r="G15" s="73"/>
      <c r="H15" s="74"/>
    </row>
    <row r="16" spans="1:8" s="75" customFormat="1" ht="36" customHeight="1" hidden="1">
      <c r="A16" s="57"/>
      <c r="B16" s="58"/>
      <c r="C16" s="58">
        <v>1</v>
      </c>
      <c r="D16" s="58"/>
      <c r="E16" s="78" t="s">
        <v>6</v>
      </c>
      <c r="F16" s="84">
        <v>500000</v>
      </c>
      <c r="G16" s="194" t="s">
        <v>121</v>
      </c>
      <c r="H16" s="192"/>
    </row>
    <row r="17" spans="1:8" s="75" customFormat="1" ht="147" customHeight="1" hidden="1">
      <c r="A17" s="57"/>
      <c r="B17" s="58"/>
      <c r="C17" s="58"/>
      <c r="D17" s="58"/>
      <c r="E17" s="80"/>
      <c r="F17" s="84"/>
      <c r="G17" s="196"/>
      <c r="H17" s="192"/>
    </row>
    <row r="18" spans="1:8" s="75" customFormat="1" ht="65.25" customHeight="1" hidden="1">
      <c r="A18" s="57"/>
      <c r="B18" s="58"/>
      <c r="C18" s="58"/>
      <c r="D18" s="58"/>
      <c r="E18" s="72"/>
      <c r="F18" s="84"/>
      <c r="G18" s="85" t="s">
        <v>43</v>
      </c>
      <c r="H18" s="86" t="s">
        <v>51</v>
      </c>
    </row>
    <row r="19" spans="1:8" s="75" customFormat="1" ht="48" customHeight="1" hidden="1">
      <c r="A19" s="57"/>
      <c r="B19" s="58"/>
      <c r="C19" s="58"/>
      <c r="D19" s="58"/>
      <c r="E19" s="72"/>
      <c r="F19" s="84"/>
      <c r="G19" s="85" t="s">
        <v>44</v>
      </c>
      <c r="H19" s="86" t="s">
        <v>52</v>
      </c>
    </row>
    <row r="20" spans="1:8" s="75" customFormat="1" ht="35.25" customHeight="1" hidden="1">
      <c r="A20" s="90"/>
      <c r="B20" s="91"/>
      <c r="C20" s="91"/>
      <c r="D20" s="91"/>
      <c r="E20" s="92"/>
      <c r="F20" s="105"/>
      <c r="G20" s="93" t="s">
        <v>45</v>
      </c>
      <c r="H20" s="113" t="s">
        <v>125</v>
      </c>
    </row>
    <row r="21" spans="1:8" s="75" customFormat="1" ht="24.75" customHeight="1" hidden="1">
      <c r="A21" s="57"/>
      <c r="B21" s="58"/>
      <c r="C21" s="58"/>
      <c r="D21" s="58"/>
      <c r="E21" s="72"/>
      <c r="F21" s="84"/>
      <c r="G21" s="85"/>
      <c r="H21" s="86" t="s">
        <v>126</v>
      </c>
    </row>
    <row r="22" spans="1:8" s="75" customFormat="1" ht="50.25" customHeight="1" hidden="1">
      <c r="A22" s="57"/>
      <c r="B22" s="58"/>
      <c r="C22" s="58"/>
      <c r="D22" s="58"/>
      <c r="E22" s="72"/>
      <c r="F22" s="84"/>
      <c r="G22" s="85" t="s">
        <v>56</v>
      </c>
      <c r="H22" s="86" t="s">
        <v>53</v>
      </c>
    </row>
    <row r="23" spans="1:8" s="75" customFormat="1" ht="51" customHeight="1" hidden="1">
      <c r="A23" s="57"/>
      <c r="B23" s="58"/>
      <c r="C23" s="58"/>
      <c r="D23" s="58"/>
      <c r="E23" s="72"/>
      <c r="F23" s="84"/>
      <c r="G23" s="85" t="s">
        <v>57</v>
      </c>
      <c r="H23" s="86" t="s">
        <v>54</v>
      </c>
    </row>
    <row r="24" spans="1:8" s="75" customFormat="1" ht="69.75" customHeight="1" hidden="1">
      <c r="A24" s="57"/>
      <c r="B24" s="58"/>
      <c r="C24" s="58"/>
      <c r="D24" s="58"/>
      <c r="E24" s="72"/>
      <c r="F24" s="84"/>
      <c r="G24" s="85" t="s">
        <v>58</v>
      </c>
      <c r="H24" s="86" t="s">
        <v>55</v>
      </c>
    </row>
    <row r="25" spans="1:8" s="75" customFormat="1" ht="16.5" customHeight="1" hidden="1">
      <c r="A25" s="57"/>
      <c r="B25" s="58"/>
      <c r="C25" s="58"/>
      <c r="D25" s="58"/>
      <c r="E25" s="72"/>
      <c r="F25" s="84"/>
      <c r="G25" s="85"/>
      <c r="H25" s="86"/>
    </row>
    <row r="26" spans="1:8" s="75" customFormat="1" ht="24.75" customHeight="1" hidden="1">
      <c r="A26" s="98"/>
      <c r="B26" s="99">
        <v>2</v>
      </c>
      <c r="C26" s="99"/>
      <c r="D26" s="99"/>
      <c r="E26" s="109" t="s">
        <v>42</v>
      </c>
      <c r="F26" s="102">
        <f>F28</f>
        <v>885000</v>
      </c>
      <c r="G26" s="100"/>
      <c r="H26" s="146"/>
    </row>
    <row r="27" spans="1:8" s="75" customFormat="1" ht="16.5" customHeight="1" hidden="1">
      <c r="A27" s="98"/>
      <c r="B27" s="99"/>
      <c r="C27" s="99"/>
      <c r="D27" s="99"/>
      <c r="E27" s="127"/>
      <c r="F27" s="102"/>
      <c r="G27" s="100"/>
      <c r="H27" s="146"/>
    </row>
    <row r="28" spans="1:8" s="75" customFormat="1" ht="24.75" customHeight="1" hidden="1">
      <c r="A28" s="98"/>
      <c r="B28" s="99"/>
      <c r="C28" s="99"/>
      <c r="D28" s="99"/>
      <c r="E28" s="101" t="s">
        <v>66</v>
      </c>
      <c r="F28" s="106">
        <f>F30</f>
        <v>885000</v>
      </c>
      <c r="G28" s="87"/>
      <c r="H28" s="143"/>
    </row>
    <row r="29" spans="1:8" s="75" customFormat="1" ht="16.5" customHeight="1" hidden="1">
      <c r="A29" s="98"/>
      <c r="B29" s="99"/>
      <c r="C29" s="99"/>
      <c r="D29" s="99"/>
      <c r="E29" s="101"/>
      <c r="F29" s="106"/>
      <c r="G29" s="87"/>
      <c r="H29" s="143"/>
    </row>
    <row r="30" spans="1:8" s="75" customFormat="1" ht="41.25" customHeight="1" hidden="1">
      <c r="A30" s="98"/>
      <c r="B30" s="99"/>
      <c r="C30" s="99">
        <v>1</v>
      </c>
      <c r="D30" s="99"/>
      <c r="E30" s="110" t="s">
        <v>109</v>
      </c>
      <c r="F30" s="102">
        <v>885000</v>
      </c>
      <c r="G30" s="173" t="s">
        <v>122</v>
      </c>
      <c r="H30" s="174"/>
    </row>
    <row r="31" spans="1:8" s="75" customFormat="1" ht="67.5" customHeight="1" hidden="1">
      <c r="A31" s="98"/>
      <c r="B31" s="99"/>
      <c r="C31" s="99"/>
      <c r="D31" s="99"/>
      <c r="E31" s="121"/>
      <c r="F31" s="102"/>
      <c r="G31" s="196"/>
      <c r="H31" s="192"/>
    </row>
    <row r="32" spans="1:8" s="75" customFormat="1" ht="67.5" customHeight="1" hidden="1">
      <c r="A32" s="95"/>
      <c r="B32" s="96"/>
      <c r="C32" s="96"/>
      <c r="D32" s="96"/>
      <c r="E32" s="107"/>
      <c r="F32" s="97"/>
      <c r="G32" s="85" t="s">
        <v>67</v>
      </c>
      <c r="H32" s="147" t="s">
        <v>68</v>
      </c>
    </row>
    <row r="33" spans="1:8" s="75" customFormat="1" ht="44.25" customHeight="1" hidden="1">
      <c r="A33" s="133"/>
      <c r="B33" s="134"/>
      <c r="C33" s="134"/>
      <c r="D33" s="134"/>
      <c r="E33" s="135"/>
      <c r="F33" s="136"/>
      <c r="G33" s="93" t="s">
        <v>44</v>
      </c>
      <c r="H33" s="148" t="s">
        <v>127</v>
      </c>
    </row>
    <row r="34" spans="1:8" s="75" customFormat="1" ht="44.25" customHeight="1" hidden="1">
      <c r="A34" s="95"/>
      <c r="B34" s="96"/>
      <c r="C34" s="96"/>
      <c r="D34" s="96"/>
      <c r="E34" s="107"/>
      <c r="F34" s="97"/>
      <c r="G34" s="85"/>
      <c r="H34" s="103" t="s">
        <v>128</v>
      </c>
    </row>
    <row r="35" spans="1:8" s="75" customFormat="1" ht="57" customHeight="1" hidden="1">
      <c r="A35" s="95"/>
      <c r="B35" s="96"/>
      <c r="C35" s="96"/>
      <c r="D35" s="96"/>
      <c r="E35" s="108"/>
      <c r="F35" s="97"/>
      <c r="G35" s="85" t="s">
        <v>45</v>
      </c>
      <c r="H35" s="103" t="s">
        <v>69</v>
      </c>
    </row>
    <row r="36" spans="1:8" s="75" customFormat="1" ht="16.5" customHeight="1" hidden="1">
      <c r="A36" s="95"/>
      <c r="B36" s="96"/>
      <c r="C36" s="96"/>
      <c r="D36" s="96"/>
      <c r="E36" s="128"/>
      <c r="F36" s="97"/>
      <c r="G36" s="88"/>
      <c r="H36" s="103"/>
    </row>
    <row r="37" spans="1:8" s="75" customFormat="1" ht="24.75" customHeight="1" hidden="1">
      <c r="A37" s="57"/>
      <c r="B37" s="58">
        <v>3</v>
      </c>
      <c r="C37" s="58"/>
      <c r="D37" s="58"/>
      <c r="E37" s="76" t="s">
        <v>70</v>
      </c>
      <c r="F37" s="84">
        <f>F39</f>
        <v>985000</v>
      </c>
      <c r="G37" s="88"/>
      <c r="H37" s="74"/>
    </row>
    <row r="38" spans="1:8" s="75" customFormat="1" ht="16.5" customHeight="1" hidden="1">
      <c r="A38" s="57"/>
      <c r="B38" s="58"/>
      <c r="C38" s="58"/>
      <c r="D38" s="58"/>
      <c r="E38" s="76"/>
      <c r="F38" s="84"/>
      <c r="G38" s="88"/>
      <c r="H38" s="74"/>
    </row>
    <row r="39" spans="1:8" s="75" customFormat="1" ht="24.75" customHeight="1" hidden="1">
      <c r="A39" s="57"/>
      <c r="B39" s="58"/>
      <c r="C39" s="58"/>
      <c r="D39" s="58"/>
      <c r="E39" s="77" t="s">
        <v>71</v>
      </c>
      <c r="F39" s="84">
        <v>985000</v>
      </c>
      <c r="G39" s="88"/>
      <c r="H39" s="74"/>
    </row>
    <row r="40" spans="1:8" s="75" customFormat="1" ht="16.5" customHeight="1" hidden="1">
      <c r="A40" s="57"/>
      <c r="B40" s="58"/>
      <c r="C40" s="58"/>
      <c r="D40" s="58"/>
      <c r="E40" s="77"/>
      <c r="F40" s="84"/>
      <c r="G40" s="88"/>
      <c r="H40" s="74"/>
    </row>
    <row r="41" spans="1:8" s="75" customFormat="1" ht="33.75" customHeight="1" hidden="1">
      <c r="A41" s="57"/>
      <c r="B41" s="58"/>
      <c r="C41" s="58">
        <v>1</v>
      </c>
      <c r="D41" s="58"/>
      <c r="E41" s="78" t="s">
        <v>72</v>
      </c>
      <c r="F41" s="84">
        <v>985000</v>
      </c>
      <c r="G41" s="88"/>
      <c r="H41" s="74"/>
    </row>
    <row r="42" spans="1:8" s="75" customFormat="1" ht="16.5" customHeight="1" hidden="1">
      <c r="A42" s="57"/>
      <c r="B42" s="58"/>
      <c r="C42" s="58"/>
      <c r="D42" s="58"/>
      <c r="E42" s="78"/>
      <c r="F42" s="84"/>
      <c r="G42" s="88"/>
      <c r="H42" s="74"/>
    </row>
    <row r="43" spans="1:8" s="75" customFormat="1" ht="24.75" customHeight="1" hidden="1">
      <c r="A43" s="57"/>
      <c r="B43" s="58"/>
      <c r="C43" s="58"/>
      <c r="D43" s="58">
        <v>1</v>
      </c>
      <c r="E43" s="204" t="s">
        <v>73</v>
      </c>
      <c r="F43" s="84">
        <v>985000</v>
      </c>
      <c r="G43" s="173" t="s">
        <v>111</v>
      </c>
      <c r="H43" s="174"/>
    </row>
    <row r="44" spans="1:8" s="75" customFormat="1" ht="144.75" customHeight="1" hidden="1">
      <c r="A44" s="57"/>
      <c r="B44" s="58"/>
      <c r="C44" s="58"/>
      <c r="D44" s="58"/>
      <c r="E44" s="205"/>
      <c r="F44" s="84"/>
      <c r="G44" s="196"/>
      <c r="H44" s="192"/>
    </row>
    <row r="45" spans="1:8" s="75" customFormat="1" ht="16.5" customHeight="1" hidden="1">
      <c r="A45" s="57"/>
      <c r="B45" s="58"/>
      <c r="C45" s="58"/>
      <c r="D45" s="58"/>
      <c r="E45" s="149"/>
      <c r="F45" s="84"/>
      <c r="G45" s="150"/>
      <c r="H45" s="144"/>
    </row>
    <row r="46" spans="1:8" s="75" customFormat="1" ht="24.75" customHeight="1" hidden="1">
      <c r="A46" s="57">
        <v>2</v>
      </c>
      <c r="B46" s="58"/>
      <c r="C46" s="58"/>
      <c r="D46" s="58"/>
      <c r="E46" s="72" t="s">
        <v>74</v>
      </c>
      <c r="F46" s="84">
        <f>F48+F61+F91</f>
        <v>19809000</v>
      </c>
      <c r="G46" s="88"/>
      <c r="H46" s="74"/>
    </row>
    <row r="47" spans="1:8" s="75" customFormat="1" ht="16.5" customHeight="1" hidden="1">
      <c r="A47" s="57"/>
      <c r="B47" s="58"/>
      <c r="C47" s="58"/>
      <c r="D47" s="58"/>
      <c r="E47" s="72"/>
      <c r="F47" s="84"/>
      <c r="G47" s="88"/>
      <c r="H47" s="74"/>
    </row>
    <row r="48" spans="1:8" s="75" customFormat="1" ht="37.5" customHeight="1" hidden="1">
      <c r="A48" s="90"/>
      <c r="B48" s="91">
        <v>1</v>
      </c>
      <c r="C48" s="91"/>
      <c r="D48" s="91"/>
      <c r="E48" s="111" t="s">
        <v>75</v>
      </c>
      <c r="F48" s="105">
        <f>F50</f>
        <v>513000</v>
      </c>
      <c r="G48" s="112"/>
      <c r="H48" s="94"/>
    </row>
    <row r="49" spans="1:8" s="75" customFormat="1" ht="16.5" customHeight="1" hidden="1">
      <c r="A49" s="57"/>
      <c r="B49" s="58"/>
      <c r="C49" s="58"/>
      <c r="D49" s="58"/>
      <c r="E49" s="76"/>
      <c r="F49" s="84"/>
      <c r="G49" s="88"/>
      <c r="H49" s="74"/>
    </row>
    <row r="50" spans="1:8" s="75" customFormat="1" ht="24.75" customHeight="1" hidden="1">
      <c r="A50" s="57"/>
      <c r="B50" s="58"/>
      <c r="C50" s="58"/>
      <c r="D50" s="58"/>
      <c r="E50" s="83" t="s">
        <v>76</v>
      </c>
      <c r="F50" s="84">
        <f>F52</f>
        <v>513000</v>
      </c>
      <c r="G50" s="88"/>
      <c r="H50" s="74"/>
    </row>
    <row r="51" spans="1:8" s="75" customFormat="1" ht="16.5" customHeight="1" hidden="1">
      <c r="A51" s="57"/>
      <c r="B51" s="58"/>
      <c r="C51" s="58"/>
      <c r="D51" s="58"/>
      <c r="E51" s="77"/>
      <c r="F51" s="84"/>
      <c r="G51" s="88"/>
      <c r="H51" s="74"/>
    </row>
    <row r="52" spans="1:8" s="75" customFormat="1" ht="24.75" customHeight="1" hidden="1">
      <c r="A52" s="57"/>
      <c r="B52" s="58"/>
      <c r="C52" s="58">
        <v>1</v>
      </c>
      <c r="D52" s="58"/>
      <c r="E52" s="104" t="s">
        <v>77</v>
      </c>
      <c r="F52" s="84">
        <f>F54</f>
        <v>513000</v>
      </c>
      <c r="G52" s="87"/>
      <c r="H52" s="144"/>
    </row>
    <row r="53" spans="1:8" s="75" customFormat="1" ht="16.5" customHeight="1" hidden="1">
      <c r="A53" s="57"/>
      <c r="B53" s="58"/>
      <c r="C53" s="58"/>
      <c r="D53" s="58"/>
      <c r="E53" s="104"/>
      <c r="F53" s="84"/>
      <c r="G53" s="87"/>
      <c r="H53" s="144"/>
    </row>
    <row r="54" spans="1:8" s="75" customFormat="1" ht="90" customHeight="1" hidden="1">
      <c r="A54" s="57"/>
      <c r="B54" s="58"/>
      <c r="C54" s="58"/>
      <c r="D54" s="58">
        <v>1</v>
      </c>
      <c r="E54" s="151" t="s">
        <v>47</v>
      </c>
      <c r="F54" s="84">
        <v>513000</v>
      </c>
      <c r="G54" s="197" t="s">
        <v>113</v>
      </c>
      <c r="H54" s="206"/>
    </row>
    <row r="55" spans="1:8" s="75" customFormat="1" ht="42.75" customHeight="1" hidden="1">
      <c r="A55" s="57"/>
      <c r="B55" s="58"/>
      <c r="C55" s="58"/>
      <c r="D55" s="58"/>
      <c r="E55" s="151"/>
      <c r="F55" s="84"/>
      <c r="G55" s="197"/>
      <c r="H55" s="206"/>
    </row>
    <row r="56" spans="1:8" s="75" customFormat="1" ht="49.5" customHeight="1" hidden="1">
      <c r="A56" s="57"/>
      <c r="B56" s="58"/>
      <c r="C56" s="58"/>
      <c r="D56" s="58"/>
      <c r="E56" s="72"/>
      <c r="F56" s="84"/>
      <c r="G56" s="85" t="s">
        <v>43</v>
      </c>
      <c r="H56" s="86" t="s">
        <v>59</v>
      </c>
    </row>
    <row r="57" spans="1:8" s="75" customFormat="1" ht="37.5" customHeight="1" hidden="1">
      <c r="A57" s="57"/>
      <c r="B57" s="58"/>
      <c r="C57" s="58"/>
      <c r="D57" s="58"/>
      <c r="E57" s="72"/>
      <c r="F57" s="84"/>
      <c r="G57" s="85" t="s">
        <v>44</v>
      </c>
      <c r="H57" s="193" t="s">
        <v>65</v>
      </c>
    </row>
    <row r="58" spans="1:8" s="75" customFormat="1" ht="67.5" customHeight="1" hidden="1">
      <c r="A58" s="57"/>
      <c r="B58" s="58"/>
      <c r="C58" s="58"/>
      <c r="D58" s="58"/>
      <c r="E58" s="72"/>
      <c r="F58" s="84"/>
      <c r="G58" s="85"/>
      <c r="H58" s="192"/>
    </row>
    <row r="59" spans="1:8" s="75" customFormat="1" ht="88.5" customHeight="1" hidden="1">
      <c r="A59" s="57"/>
      <c r="B59" s="58"/>
      <c r="C59" s="58"/>
      <c r="D59" s="58"/>
      <c r="E59" s="72"/>
      <c r="F59" s="84"/>
      <c r="G59" s="85" t="s">
        <v>45</v>
      </c>
      <c r="H59" s="86" t="s">
        <v>110</v>
      </c>
    </row>
    <row r="60" spans="1:8" s="75" customFormat="1" ht="16.5" customHeight="1" hidden="1">
      <c r="A60" s="57"/>
      <c r="B60" s="58"/>
      <c r="C60" s="58"/>
      <c r="D60" s="58"/>
      <c r="E60" s="72"/>
      <c r="F60" s="84"/>
      <c r="G60" s="88"/>
      <c r="H60" s="86"/>
    </row>
    <row r="61" spans="1:8" s="75" customFormat="1" ht="24" customHeight="1" hidden="1">
      <c r="A61" s="90"/>
      <c r="B61" s="91">
        <v>2</v>
      </c>
      <c r="C61" s="91"/>
      <c r="D61" s="91"/>
      <c r="E61" s="111" t="s">
        <v>78</v>
      </c>
      <c r="F61" s="105">
        <f>F63+F74+F83</f>
        <v>18296000</v>
      </c>
      <c r="G61" s="112"/>
      <c r="H61" s="94"/>
    </row>
    <row r="62" spans="1:8" s="75" customFormat="1" ht="16.5" customHeight="1" hidden="1">
      <c r="A62" s="57"/>
      <c r="B62" s="58"/>
      <c r="C62" s="58"/>
      <c r="D62" s="58"/>
      <c r="E62" s="76"/>
      <c r="F62" s="84"/>
      <c r="G62" s="88"/>
      <c r="H62" s="74"/>
    </row>
    <row r="63" spans="1:8" s="75" customFormat="1" ht="24.75" customHeight="1" hidden="1">
      <c r="A63" s="57"/>
      <c r="B63" s="58"/>
      <c r="C63" s="58"/>
      <c r="D63" s="58"/>
      <c r="E63" s="83" t="s">
        <v>79</v>
      </c>
      <c r="F63" s="84">
        <f>F65</f>
        <v>1506000</v>
      </c>
      <c r="G63" s="88"/>
      <c r="H63" s="74"/>
    </row>
    <row r="64" spans="1:8" s="75" customFormat="1" ht="16.5" customHeight="1" hidden="1">
      <c r="A64" s="57"/>
      <c r="B64" s="58"/>
      <c r="C64" s="58"/>
      <c r="D64" s="58"/>
      <c r="E64" s="77"/>
      <c r="F64" s="84"/>
      <c r="G64" s="88"/>
      <c r="H64" s="74"/>
    </row>
    <row r="65" spans="1:8" s="75" customFormat="1" ht="24.75" customHeight="1" hidden="1">
      <c r="A65" s="57"/>
      <c r="B65" s="58"/>
      <c r="C65" s="58">
        <v>1</v>
      </c>
      <c r="D65" s="58"/>
      <c r="E65" s="104" t="s">
        <v>80</v>
      </c>
      <c r="F65" s="84">
        <f>F67+F72</f>
        <v>1506000</v>
      </c>
      <c r="G65" s="88"/>
      <c r="H65" s="74"/>
    </row>
    <row r="66" spans="1:8" s="75" customFormat="1" ht="16.5" customHeight="1" hidden="1">
      <c r="A66" s="57"/>
      <c r="B66" s="58"/>
      <c r="C66" s="58"/>
      <c r="D66" s="58"/>
      <c r="E66" s="104"/>
      <c r="F66" s="84"/>
      <c r="G66" s="88"/>
      <c r="H66" s="74"/>
    </row>
    <row r="67" spans="1:8" s="75" customFormat="1" ht="117" customHeight="1" hidden="1">
      <c r="A67" s="57"/>
      <c r="B67" s="58"/>
      <c r="C67" s="58"/>
      <c r="D67" s="58">
        <v>1</v>
      </c>
      <c r="E67" s="154" t="s">
        <v>2</v>
      </c>
      <c r="F67" s="84">
        <v>1500000</v>
      </c>
      <c r="G67" s="194" t="s">
        <v>118</v>
      </c>
      <c r="H67" s="192"/>
    </row>
    <row r="68" spans="1:8" s="75" customFormat="1" ht="85.5" customHeight="1" hidden="1">
      <c r="A68" s="57"/>
      <c r="B68" s="58"/>
      <c r="C68" s="58"/>
      <c r="D68" s="58"/>
      <c r="E68" s="72"/>
      <c r="F68" s="84"/>
      <c r="G68" s="85" t="s">
        <v>43</v>
      </c>
      <c r="H68" s="86" t="s">
        <v>99</v>
      </c>
    </row>
    <row r="69" spans="1:8" s="75" customFormat="1" ht="44.25" customHeight="1" hidden="1">
      <c r="A69" s="57"/>
      <c r="B69" s="58"/>
      <c r="C69" s="58"/>
      <c r="D69" s="58"/>
      <c r="E69" s="72"/>
      <c r="F69" s="84"/>
      <c r="G69" s="85" t="s">
        <v>100</v>
      </c>
      <c r="H69" s="193" t="s">
        <v>129</v>
      </c>
    </row>
    <row r="70" spans="1:8" s="75" customFormat="1" ht="36.75" customHeight="1" hidden="1">
      <c r="A70" s="57"/>
      <c r="B70" s="58"/>
      <c r="C70" s="58"/>
      <c r="D70" s="58"/>
      <c r="E70" s="72"/>
      <c r="F70" s="84"/>
      <c r="G70" s="85"/>
      <c r="H70" s="192"/>
    </row>
    <row r="71" spans="1:8" s="75" customFormat="1" ht="16.5" customHeight="1" hidden="1">
      <c r="A71" s="57"/>
      <c r="B71" s="58"/>
      <c r="C71" s="58"/>
      <c r="D71" s="58"/>
      <c r="E71" s="72"/>
      <c r="F71" s="84"/>
      <c r="G71" s="85"/>
      <c r="H71" s="86"/>
    </row>
    <row r="72" spans="1:8" s="75" customFormat="1" ht="114.75" customHeight="1" hidden="1">
      <c r="A72" s="90"/>
      <c r="B72" s="91"/>
      <c r="C72" s="91"/>
      <c r="D72" s="91">
        <v>2</v>
      </c>
      <c r="E72" s="155" t="s">
        <v>3</v>
      </c>
      <c r="F72" s="105">
        <v>6000</v>
      </c>
      <c r="G72" s="161" t="s">
        <v>114</v>
      </c>
      <c r="H72" s="162"/>
    </row>
    <row r="73" spans="1:8" s="75" customFormat="1" ht="16.5" customHeight="1" hidden="1">
      <c r="A73" s="57"/>
      <c r="B73" s="58"/>
      <c r="C73" s="58"/>
      <c r="D73" s="58"/>
      <c r="E73" s="154"/>
      <c r="F73" s="84"/>
      <c r="G73" s="129"/>
      <c r="H73" s="144"/>
    </row>
    <row r="74" spans="1:8" s="75" customFormat="1" ht="24.75" customHeight="1" hidden="1">
      <c r="A74" s="57"/>
      <c r="B74" s="58"/>
      <c r="C74" s="58"/>
      <c r="D74" s="58"/>
      <c r="E74" s="83" t="s">
        <v>81</v>
      </c>
      <c r="F74" s="84">
        <f>F76</f>
        <v>11300000</v>
      </c>
      <c r="G74" s="89"/>
      <c r="H74" s="144"/>
    </row>
    <row r="75" spans="1:8" s="75" customFormat="1" ht="16.5" customHeight="1" hidden="1">
      <c r="A75" s="57"/>
      <c r="B75" s="58"/>
      <c r="C75" s="58"/>
      <c r="D75" s="58"/>
      <c r="E75" s="77"/>
      <c r="F75" s="84"/>
      <c r="G75" s="89"/>
      <c r="H75" s="144"/>
    </row>
    <row r="76" spans="1:8" s="75" customFormat="1" ht="36.75" customHeight="1" hidden="1">
      <c r="A76" s="57"/>
      <c r="B76" s="58"/>
      <c r="C76" s="58">
        <v>2</v>
      </c>
      <c r="D76" s="58"/>
      <c r="E76" s="104" t="s">
        <v>82</v>
      </c>
      <c r="F76" s="84">
        <f>F78</f>
        <v>11300000</v>
      </c>
      <c r="G76" s="89"/>
      <c r="H76" s="144"/>
    </row>
    <row r="77" spans="1:8" s="75" customFormat="1" ht="16.5" customHeight="1" hidden="1">
      <c r="A77" s="57"/>
      <c r="B77" s="58"/>
      <c r="C77" s="58"/>
      <c r="D77" s="58"/>
      <c r="E77" s="104"/>
      <c r="F77" s="84"/>
      <c r="G77" s="89"/>
      <c r="H77" s="144"/>
    </row>
    <row r="78" spans="1:8" s="75" customFormat="1" ht="138.75" customHeight="1" hidden="1">
      <c r="A78" s="57"/>
      <c r="B78" s="58"/>
      <c r="C78" s="58"/>
      <c r="D78" s="58">
        <v>1</v>
      </c>
      <c r="E78" s="154" t="s">
        <v>4</v>
      </c>
      <c r="F78" s="84">
        <v>11300000</v>
      </c>
      <c r="G78" s="194" t="s">
        <v>115</v>
      </c>
      <c r="H78" s="192"/>
    </row>
    <row r="79" spans="1:8" s="75" customFormat="1" ht="72" customHeight="1" hidden="1">
      <c r="A79" s="57"/>
      <c r="B79" s="58"/>
      <c r="C79" s="58"/>
      <c r="D79" s="58"/>
      <c r="E79" s="72"/>
      <c r="F79" s="84"/>
      <c r="G79" s="89" t="s">
        <v>60</v>
      </c>
      <c r="H79" s="86" t="s">
        <v>61</v>
      </c>
    </row>
    <row r="80" spans="1:8" s="75" customFormat="1" ht="75.75" customHeight="1" hidden="1">
      <c r="A80" s="57"/>
      <c r="B80" s="58"/>
      <c r="C80" s="58"/>
      <c r="D80" s="58"/>
      <c r="E80" s="72"/>
      <c r="F80" s="84"/>
      <c r="G80" s="89" t="s">
        <v>44</v>
      </c>
      <c r="H80" s="86" t="s">
        <v>62</v>
      </c>
    </row>
    <row r="81" spans="1:8" s="75" customFormat="1" ht="57.75" customHeight="1" hidden="1">
      <c r="A81" s="57"/>
      <c r="B81" s="58"/>
      <c r="C81" s="58"/>
      <c r="D81" s="58"/>
      <c r="E81" s="72"/>
      <c r="F81" s="84"/>
      <c r="G81" s="89" t="s">
        <v>45</v>
      </c>
      <c r="H81" s="86" t="s">
        <v>63</v>
      </c>
    </row>
    <row r="82" spans="1:8" s="75" customFormat="1" ht="16.5" customHeight="1" hidden="1">
      <c r="A82" s="57"/>
      <c r="B82" s="58"/>
      <c r="C82" s="58"/>
      <c r="D82" s="58"/>
      <c r="E82" s="72"/>
      <c r="F82" s="84"/>
      <c r="G82" s="89"/>
      <c r="H82" s="86"/>
    </row>
    <row r="83" spans="1:8" s="75" customFormat="1" ht="43.5" customHeight="1" hidden="1">
      <c r="A83" s="90"/>
      <c r="B83" s="91"/>
      <c r="C83" s="91"/>
      <c r="D83" s="91"/>
      <c r="E83" s="137" t="s">
        <v>83</v>
      </c>
      <c r="F83" s="105">
        <f>F85</f>
        <v>5490000</v>
      </c>
      <c r="G83" s="114"/>
      <c r="H83" s="115"/>
    </row>
    <row r="84" spans="1:8" s="75" customFormat="1" ht="16.5" customHeight="1" hidden="1">
      <c r="A84" s="57"/>
      <c r="B84" s="58"/>
      <c r="C84" s="58"/>
      <c r="D84" s="58"/>
      <c r="E84" s="77"/>
      <c r="F84" s="84"/>
      <c r="G84" s="89"/>
      <c r="H84" s="86"/>
    </row>
    <row r="85" spans="1:8" s="75" customFormat="1" ht="27" customHeight="1" hidden="1">
      <c r="A85" s="57"/>
      <c r="B85" s="58"/>
      <c r="C85" s="58">
        <v>3</v>
      </c>
      <c r="D85" s="58"/>
      <c r="E85" s="104" t="s">
        <v>5</v>
      </c>
      <c r="F85" s="84">
        <f>SUM(F87:F89)</f>
        <v>5490000</v>
      </c>
      <c r="G85" s="89"/>
      <c r="H85" s="86"/>
    </row>
    <row r="86" spans="1:8" s="75" customFormat="1" ht="16.5" customHeight="1" hidden="1">
      <c r="A86" s="57"/>
      <c r="B86" s="58"/>
      <c r="C86" s="58"/>
      <c r="D86" s="58"/>
      <c r="E86" s="104"/>
      <c r="F86" s="84"/>
      <c r="G86" s="89"/>
      <c r="H86" s="86"/>
    </row>
    <row r="87" spans="1:8" s="75" customFormat="1" ht="177.75" customHeight="1" hidden="1">
      <c r="A87" s="57"/>
      <c r="B87" s="58"/>
      <c r="C87" s="58"/>
      <c r="D87" s="58">
        <v>1</v>
      </c>
      <c r="E87" s="154" t="s">
        <v>84</v>
      </c>
      <c r="F87" s="84">
        <v>3240000</v>
      </c>
      <c r="G87" s="194" t="s">
        <v>116</v>
      </c>
      <c r="H87" s="192"/>
    </row>
    <row r="88" spans="1:8" s="75" customFormat="1" ht="16.5" customHeight="1" hidden="1">
      <c r="A88" s="57"/>
      <c r="B88" s="58"/>
      <c r="C88" s="58"/>
      <c r="D88" s="58"/>
      <c r="E88" s="154"/>
      <c r="F88" s="84"/>
      <c r="G88" s="122"/>
      <c r="H88" s="144"/>
    </row>
    <row r="89" spans="1:8" s="75" customFormat="1" ht="170.25" customHeight="1" hidden="1">
      <c r="A89" s="57"/>
      <c r="B89" s="58"/>
      <c r="C89" s="58"/>
      <c r="D89" s="58">
        <v>2</v>
      </c>
      <c r="E89" s="154" t="s">
        <v>85</v>
      </c>
      <c r="F89" s="84">
        <v>2250000</v>
      </c>
      <c r="G89" s="194" t="s">
        <v>117</v>
      </c>
      <c r="H89" s="195"/>
    </row>
    <row r="90" spans="1:8" s="75" customFormat="1" ht="16.5" customHeight="1" hidden="1">
      <c r="A90" s="57"/>
      <c r="B90" s="58"/>
      <c r="C90" s="58"/>
      <c r="D90" s="58"/>
      <c r="E90" s="156"/>
      <c r="F90" s="84"/>
      <c r="G90" s="89"/>
      <c r="H90" s="150"/>
    </row>
    <row r="91" spans="1:8" s="75" customFormat="1" ht="24.75" customHeight="1" hidden="1">
      <c r="A91" s="57"/>
      <c r="B91" s="58">
        <v>3</v>
      </c>
      <c r="C91" s="58"/>
      <c r="D91" s="58"/>
      <c r="E91" s="76" t="s">
        <v>86</v>
      </c>
      <c r="F91" s="84">
        <f>F93</f>
        <v>1000000</v>
      </c>
      <c r="G91" s="89"/>
      <c r="H91" s="86"/>
    </row>
    <row r="92" spans="1:8" s="75" customFormat="1" ht="16.5" customHeight="1" hidden="1">
      <c r="A92" s="57"/>
      <c r="B92" s="58"/>
      <c r="C92" s="58"/>
      <c r="D92" s="58"/>
      <c r="E92" s="76"/>
      <c r="F92" s="84"/>
      <c r="G92" s="89"/>
      <c r="H92" s="86"/>
    </row>
    <row r="93" spans="1:8" s="75" customFormat="1" ht="32.25" customHeight="1" hidden="1">
      <c r="A93" s="90"/>
      <c r="B93" s="91"/>
      <c r="C93" s="91"/>
      <c r="D93" s="91"/>
      <c r="E93" s="137" t="s">
        <v>87</v>
      </c>
      <c r="F93" s="105">
        <f>F95</f>
        <v>1000000</v>
      </c>
      <c r="G93" s="114"/>
      <c r="H93" s="115"/>
    </row>
    <row r="94" spans="1:8" s="75" customFormat="1" ht="16.5" customHeight="1" hidden="1">
      <c r="A94" s="57"/>
      <c r="B94" s="58"/>
      <c r="C94" s="58"/>
      <c r="D94" s="58"/>
      <c r="E94" s="77"/>
      <c r="F94" s="84"/>
      <c r="G94" s="89"/>
      <c r="H94" s="86"/>
    </row>
    <row r="95" spans="1:8" s="75" customFormat="1" ht="27.75" customHeight="1" hidden="1">
      <c r="A95" s="57"/>
      <c r="B95" s="58"/>
      <c r="C95" s="58">
        <v>1</v>
      </c>
      <c r="D95" s="58"/>
      <c r="E95" s="104" t="s">
        <v>88</v>
      </c>
      <c r="F95" s="84">
        <f>F97</f>
        <v>1000000</v>
      </c>
      <c r="G95" s="89"/>
      <c r="H95" s="86"/>
    </row>
    <row r="96" spans="1:8" s="75" customFormat="1" ht="16.5" customHeight="1" hidden="1">
      <c r="A96" s="57"/>
      <c r="B96" s="58"/>
      <c r="C96" s="58"/>
      <c r="D96" s="58"/>
      <c r="E96" s="104"/>
      <c r="F96" s="84"/>
      <c r="G96" s="89"/>
      <c r="H96" s="86"/>
    </row>
    <row r="97" spans="1:8" s="75" customFormat="1" ht="180.75" customHeight="1" hidden="1">
      <c r="A97" s="57"/>
      <c r="B97" s="58"/>
      <c r="C97" s="58"/>
      <c r="D97" s="58">
        <v>1</v>
      </c>
      <c r="E97" s="154" t="s">
        <v>7</v>
      </c>
      <c r="F97" s="84">
        <v>1000000</v>
      </c>
      <c r="G97" s="194" t="s">
        <v>120</v>
      </c>
      <c r="H97" s="192"/>
    </row>
    <row r="98" spans="1:8" s="75" customFormat="1" ht="16.5" customHeight="1" hidden="1">
      <c r="A98" s="57"/>
      <c r="B98" s="58"/>
      <c r="C98" s="58"/>
      <c r="D98" s="58"/>
      <c r="E98" s="156"/>
      <c r="F98" s="84"/>
      <c r="G98" s="89"/>
      <c r="H98" s="144"/>
    </row>
    <row r="99" spans="1:8" s="75" customFormat="1" ht="24.75" customHeight="1" hidden="1">
      <c r="A99" s="57">
        <v>3</v>
      </c>
      <c r="B99" s="58"/>
      <c r="C99" s="58"/>
      <c r="D99" s="58"/>
      <c r="E99" s="72" t="s">
        <v>89</v>
      </c>
      <c r="F99" s="84">
        <f>F101</f>
        <v>46459560</v>
      </c>
      <c r="G99" s="89"/>
      <c r="H99" s="86"/>
    </row>
    <row r="100" spans="1:8" s="75" customFormat="1" ht="16.5" customHeight="1" hidden="1">
      <c r="A100" s="57"/>
      <c r="B100" s="58"/>
      <c r="C100" s="58"/>
      <c r="D100" s="58"/>
      <c r="E100" s="72"/>
      <c r="F100" s="84"/>
      <c r="G100" s="89"/>
      <c r="H100" s="86"/>
    </row>
    <row r="101" spans="1:8" s="75" customFormat="1" ht="24.75" customHeight="1" hidden="1">
      <c r="A101" s="57"/>
      <c r="B101" s="58">
        <v>1</v>
      </c>
      <c r="C101" s="58"/>
      <c r="D101" s="58"/>
      <c r="E101" s="76" t="s">
        <v>90</v>
      </c>
      <c r="F101" s="84">
        <f>F103</f>
        <v>46459560</v>
      </c>
      <c r="G101" s="89"/>
      <c r="H101" s="144"/>
    </row>
    <row r="102" spans="1:8" s="75" customFormat="1" ht="16.5" customHeight="1" hidden="1">
      <c r="A102" s="57"/>
      <c r="B102" s="58"/>
      <c r="C102" s="58"/>
      <c r="D102" s="58"/>
      <c r="E102" s="76"/>
      <c r="F102" s="84"/>
      <c r="G102" s="89"/>
      <c r="H102" s="144"/>
    </row>
    <row r="103" spans="1:8" s="75" customFormat="1" ht="24.75" customHeight="1" hidden="1">
      <c r="A103" s="57"/>
      <c r="B103" s="58"/>
      <c r="C103" s="58"/>
      <c r="D103" s="58"/>
      <c r="E103" s="83" t="s">
        <v>91</v>
      </c>
      <c r="F103" s="84">
        <f>F105+F110+F113+F116</f>
        <v>46459560</v>
      </c>
      <c r="G103" s="89"/>
      <c r="H103" s="144"/>
    </row>
    <row r="104" spans="1:8" s="75" customFormat="1" ht="16.5" customHeight="1" hidden="1">
      <c r="A104" s="57"/>
      <c r="B104" s="58"/>
      <c r="C104" s="58"/>
      <c r="D104" s="58"/>
      <c r="E104" s="77"/>
      <c r="F104" s="84"/>
      <c r="G104" s="89"/>
      <c r="H104" s="144"/>
    </row>
    <row r="105" spans="1:8" s="75" customFormat="1" ht="39.75" customHeight="1" hidden="1">
      <c r="A105" s="57"/>
      <c r="B105" s="58"/>
      <c r="C105" s="58">
        <v>1</v>
      </c>
      <c r="D105" s="58"/>
      <c r="E105" s="104" t="s">
        <v>92</v>
      </c>
      <c r="F105" s="84">
        <v>15172000</v>
      </c>
      <c r="G105" s="160" t="s">
        <v>64</v>
      </c>
      <c r="H105" s="192"/>
    </row>
    <row r="106" spans="1:8" s="75" customFormat="1" ht="93" customHeight="1" hidden="1">
      <c r="A106" s="90"/>
      <c r="B106" s="91"/>
      <c r="C106" s="91"/>
      <c r="D106" s="91"/>
      <c r="E106" s="116"/>
      <c r="F106" s="105"/>
      <c r="G106" s="114" t="s">
        <v>60</v>
      </c>
      <c r="H106" s="113" t="s">
        <v>130</v>
      </c>
    </row>
    <row r="107" spans="1:8" s="75" customFormat="1" ht="141" customHeight="1" hidden="1">
      <c r="A107" s="57"/>
      <c r="B107" s="58"/>
      <c r="C107" s="58"/>
      <c r="D107" s="58"/>
      <c r="E107" s="104"/>
      <c r="F107" s="84"/>
      <c r="G107" s="89"/>
      <c r="H107" s="86" t="s">
        <v>131</v>
      </c>
    </row>
    <row r="108" spans="1:8" s="75" customFormat="1" ht="177" customHeight="1" hidden="1">
      <c r="A108" s="57"/>
      <c r="B108" s="58"/>
      <c r="C108" s="58"/>
      <c r="D108" s="58"/>
      <c r="E108" s="72"/>
      <c r="F108" s="84"/>
      <c r="G108" s="89" t="s">
        <v>44</v>
      </c>
      <c r="H108" s="86" t="s">
        <v>112</v>
      </c>
    </row>
    <row r="109" spans="1:8" s="75" customFormat="1" ht="16.5" customHeight="1" hidden="1">
      <c r="A109" s="57"/>
      <c r="B109" s="58"/>
      <c r="C109" s="58"/>
      <c r="D109" s="58"/>
      <c r="E109" s="72"/>
      <c r="F109" s="84"/>
      <c r="G109" s="89"/>
      <c r="H109" s="86"/>
    </row>
    <row r="110" spans="1:8" s="75" customFormat="1" ht="180.75" customHeight="1" hidden="1">
      <c r="A110" s="90"/>
      <c r="B110" s="91"/>
      <c r="C110" s="91">
        <v>2</v>
      </c>
      <c r="D110" s="91"/>
      <c r="E110" s="116" t="s">
        <v>6</v>
      </c>
      <c r="F110" s="105">
        <v>7100000</v>
      </c>
      <c r="G110" s="171" t="s">
        <v>132</v>
      </c>
      <c r="H110" s="172"/>
    </row>
    <row r="111" spans="1:8" s="75" customFormat="1" ht="114.75" customHeight="1" hidden="1">
      <c r="A111" s="57"/>
      <c r="B111" s="58"/>
      <c r="C111" s="58"/>
      <c r="D111" s="58"/>
      <c r="E111" s="104"/>
      <c r="F111" s="84"/>
      <c r="G111" s="194" t="s">
        <v>133</v>
      </c>
      <c r="H111" s="192"/>
    </row>
    <row r="112" spans="1:8" s="75" customFormat="1" ht="16.5" customHeight="1" hidden="1">
      <c r="A112" s="57"/>
      <c r="B112" s="58"/>
      <c r="C112" s="58"/>
      <c r="D112" s="58"/>
      <c r="E112" s="104"/>
      <c r="F112" s="84"/>
      <c r="G112" s="122"/>
      <c r="H112" s="150"/>
    </row>
    <row r="113" spans="1:8" s="75" customFormat="1" ht="24.75" customHeight="1" hidden="1">
      <c r="A113" s="57"/>
      <c r="B113" s="58"/>
      <c r="C113" s="58">
        <v>3</v>
      </c>
      <c r="D113" s="58"/>
      <c r="E113" s="104" t="s">
        <v>93</v>
      </c>
      <c r="F113" s="84">
        <v>3778000</v>
      </c>
      <c r="G113" s="194" t="s">
        <v>123</v>
      </c>
      <c r="H113" s="195"/>
    </row>
    <row r="114" spans="1:8" s="75" customFormat="1" ht="256.5" customHeight="1" hidden="1">
      <c r="A114" s="57"/>
      <c r="B114" s="58"/>
      <c r="C114" s="58"/>
      <c r="D114" s="58"/>
      <c r="E114" s="104"/>
      <c r="F114" s="84"/>
      <c r="G114" s="196"/>
      <c r="H114" s="192"/>
    </row>
    <row r="115" spans="1:8" s="75" customFormat="1" ht="16.5" customHeight="1" hidden="1">
      <c r="A115" s="57"/>
      <c r="B115" s="58"/>
      <c r="C115" s="58"/>
      <c r="D115" s="58"/>
      <c r="E115" s="104"/>
      <c r="F115" s="84"/>
      <c r="G115" s="145"/>
      <c r="H115" s="144"/>
    </row>
    <row r="116" spans="1:8" s="75" customFormat="1" ht="49.5" customHeight="1" hidden="1">
      <c r="A116" s="57"/>
      <c r="B116" s="58"/>
      <c r="C116" s="58">
        <v>4</v>
      </c>
      <c r="D116" s="58"/>
      <c r="E116" s="104" t="s">
        <v>94</v>
      </c>
      <c r="F116" s="84">
        <v>20409560</v>
      </c>
      <c r="G116" s="207" t="s">
        <v>134</v>
      </c>
      <c r="H116" s="190"/>
    </row>
    <row r="117" spans="1:8" s="75" customFormat="1" ht="35.25" customHeight="1" hidden="1">
      <c r="A117" s="57"/>
      <c r="B117" s="58"/>
      <c r="C117" s="58"/>
      <c r="D117" s="58"/>
      <c r="E117" s="72"/>
      <c r="F117" s="84"/>
      <c r="G117" s="208"/>
      <c r="H117" s="190"/>
    </row>
    <row r="118" spans="1:8" s="75" customFormat="1" ht="0.75" customHeight="1" hidden="1">
      <c r="A118" s="90"/>
      <c r="B118" s="91"/>
      <c r="C118" s="91"/>
      <c r="D118" s="91"/>
      <c r="E118" s="92"/>
      <c r="F118" s="105"/>
      <c r="G118" s="209"/>
      <c r="H118" s="172"/>
    </row>
    <row r="119" spans="1:8" s="75" customFormat="1" ht="215.25" customHeight="1" hidden="1">
      <c r="A119" s="57"/>
      <c r="B119" s="58"/>
      <c r="C119" s="58"/>
      <c r="D119" s="58"/>
      <c r="E119" s="72"/>
      <c r="F119" s="84"/>
      <c r="G119" s="197" t="s">
        <v>135</v>
      </c>
      <c r="H119" s="191"/>
    </row>
    <row r="120" spans="1:8" s="75" customFormat="1" ht="16.5" customHeight="1">
      <c r="A120" s="57"/>
      <c r="B120" s="58"/>
      <c r="C120" s="58"/>
      <c r="D120" s="58"/>
      <c r="E120" s="158" t="s">
        <v>140</v>
      </c>
      <c r="F120" s="84"/>
      <c r="G120" s="157"/>
      <c r="H120" s="157"/>
    </row>
    <row r="121" spans="1:8" s="75" customFormat="1" ht="24.75" customHeight="1">
      <c r="A121" s="57">
        <v>4</v>
      </c>
      <c r="B121" s="58"/>
      <c r="C121" s="58"/>
      <c r="D121" s="58"/>
      <c r="E121" s="72" t="s">
        <v>101</v>
      </c>
      <c r="F121" s="159">
        <f>F123</f>
        <v>11998000</v>
      </c>
      <c r="G121" s="150"/>
      <c r="H121" s="144"/>
    </row>
    <row r="122" spans="1:8" s="75" customFormat="1" ht="16.5" customHeight="1">
      <c r="A122" s="57"/>
      <c r="B122" s="58"/>
      <c r="C122" s="58"/>
      <c r="D122" s="58"/>
      <c r="E122" s="72">
        <v>26550000</v>
      </c>
      <c r="F122" s="84"/>
      <c r="G122" s="157"/>
      <c r="H122" s="153"/>
    </row>
    <row r="123" spans="1:8" s="75" customFormat="1" ht="27" customHeight="1">
      <c r="A123" s="57"/>
      <c r="B123" s="58">
        <v>3</v>
      </c>
      <c r="C123" s="58"/>
      <c r="D123" s="58"/>
      <c r="E123" s="76" t="s">
        <v>102</v>
      </c>
      <c r="F123" s="159">
        <f>F125</f>
        <v>11998000</v>
      </c>
      <c r="G123" s="150"/>
      <c r="H123" s="144"/>
    </row>
    <row r="124" spans="1:8" s="75" customFormat="1" ht="16.5" customHeight="1">
      <c r="A124" s="57"/>
      <c r="B124" s="58"/>
      <c r="C124" s="58"/>
      <c r="D124" s="58"/>
      <c r="E124" s="76">
        <v>5826550000</v>
      </c>
      <c r="F124" s="84"/>
      <c r="G124" s="150"/>
      <c r="H124" s="144"/>
    </row>
    <row r="125" spans="1:8" s="75" customFormat="1" ht="24.75" customHeight="1">
      <c r="A125" s="57"/>
      <c r="B125" s="58"/>
      <c r="C125" s="58"/>
      <c r="D125" s="58"/>
      <c r="E125" s="77" t="s">
        <v>96</v>
      </c>
      <c r="F125" s="159">
        <f>F127+F129+F140</f>
        <v>11998000</v>
      </c>
      <c r="G125" s="150"/>
      <c r="H125" s="144"/>
    </row>
    <row r="126" spans="1:8" s="75" customFormat="1" ht="16.5" customHeight="1">
      <c r="A126" s="57"/>
      <c r="B126" s="58"/>
      <c r="C126" s="58"/>
      <c r="D126" s="58"/>
      <c r="E126" s="77">
        <v>5826550100</v>
      </c>
      <c r="F126" s="84"/>
      <c r="G126" s="150"/>
      <c r="H126" s="144"/>
    </row>
    <row r="127" spans="1:8" s="75" customFormat="1" ht="132" customHeight="1">
      <c r="A127" s="57"/>
      <c r="B127" s="58"/>
      <c r="C127" s="58">
        <v>1</v>
      </c>
      <c r="D127" s="58"/>
      <c r="E127" s="104" t="s">
        <v>97</v>
      </c>
      <c r="F127" s="84">
        <v>1400000</v>
      </c>
      <c r="G127" s="197" t="s">
        <v>119</v>
      </c>
      <c r="H127" s="206"/>
    </row>
    <row r="128" spans="1:8" s="75" customFormat="1" ht="16.5" customHeight="1">
      <c r="A128" s="57"/>
      <c r="B128" s="58"/>
      <c r="C128" s="58"/>
      <c r="D128" s="58"/>
      <c r="E128" s="104">
        <v>5826550200</v>
      </c>
      <c r="F128" s="84"/>
      <c r="G128" s="152"/>
      <c r="H128" s="153"/>
    </row>
    <row r="129" spans="1:8" s="75" customFormat="1" ht="38.25" customHeight="1">
      <c r="A129" s="57"/>
      <c r="B129" s="58"/>
      <c r="C129" s="58">
        <v>2</v>
      </c>
      <c r="D129" s="58"/>
      <c r="E129" s="188" t="s">
        <v>103</v>
      </c>
      <c r="F129" s="159">
        <v>10399000</v>
      </c>
      <c r="G129" s="197" t="s">
        <v>141</v>
      </c>
      <c r="H129" s="191"/>
    </row>
    <row r="130" spans="1:8" s="75" customFormat="1" ht="36" customHeight="1">
      <c r="A130" s="57"/>
      <c r="B130" s="58"/>
      <c r="C130" s="58"/>
      <c r="D130" s="58"/>
      <c r="E130" s="188"/>
      <c r="F130" s="84"/>
      <c r="G130" s="87" t="s">
        <v>104</v>
      </c>
      <c r="H130" s="189" t="s">
        <v>137</v>
      </c>
    </row>
    <row r="131" spans="1:8" s="75" customFormat="1" ht="114" customHeight="1">
      <c r="A131" s="57"/>
      <c r="B131" s="58"/>
      <c r="C131" s="58"/>
      <c r="D131" s="58"/>
      <c r="E131" s="72"/>
      <c r="F131" s="84"/>
      <c r="G131" s="87"/>
      <c r="H131" s="190"/>
    </row>
    <row r="132" spans="1:8" s="75" customFormat="1" ht="43.5" customHeight="1">
      <c r="A132" s="57"/>
      <c r="B132" s="58"/>
      <c r="C132" s="58"/>
      <c r="D132" s="58"/>
      <c r="E132" s="72"/>
      <c r="F132" s="84"/>
      <c r="G132" s="87"/>
      <c r="H132" s="157" t="s">
        <v>136</v>
      </c>
    </row>
    <row r="133" spans="1:8" s="75" customFormat="1" ht="139.5" customHeight="1">
      <c r="A133" s="57"/>
      <c r="B133" s="58"/>
      <c r="C133" s="58"/>
      <c r="D133" s="58"/>
      <c r="E133" s="72"/>
      <c r="F133" s="84"/>
      <c r="G133" s="87" t="s">
        <v>105</v>
      </c>
      <c r="H133" s="153" t="s">
        <v>0</v>
      </c>
    </row>
    <row r="134" spans="1:8" s="75" customFormat="1" ht="141.75" customHeight="1">
      <c r="A134" s="57"/>
      <c r="B134" s="58"/>
      <c r="C134" s="58"/>
      <c r="D134" s="58"/>
      <c r="E134" s="72"/>
      <c r="F134" s="84"/>
      <c r="G134" s="87" t="s">
        <v>106</v>
      </c>
      <c r="H134" s="153" t="s">
        <v>1</v>
      </c>
    </row>
    <row r="135" spans="1:8" s="75" customFormat="1" ht="66.75" customHeight="1">
      <c r="A135" s="57"/>
      <c r="B135" s="58"/>
      <c r="C135" s="58"/>
      <c r="D135" s="58"/>
      <c r="E135" s="72"/>
      <c r="F135" s="84"/>
      <c r="G135" s="87" t="s">
        <v>107</v>
      </c>
      <c r="H135" s="191" t="s">
        <v>138</v>
      </c>
    </row>
    <row r="136" spans="1:8" s="75" customFormat="1" ht="100.5" customHeight="1">
      <c r="A136" s="57"/>
      <c r="B136" s="58"/>
      <c r="C136" s="58"/>
      <c r="D136" s="58"/>
      <c r="E136" s="72"/>
      <c r="F136" s="84"/>
      <c r="G136" s="87"/>
      <c r="H136" s="192"/>
    </row>
    <row r="137" spans="1:8" s="75" customFormat="1" ht="20.25" customHeight="1">
      <c r="A137" s="90"/>
      <c r="B137" s="91"/>
      <c r="C137" s="91"/>
      <c r="D137" s="91"/>
      <c r="E137" s="92"/>
      <c r="F137" s="105"/>
      <c r="G137" s="138" t="s">
        <v>108</v>
      </c>
      <c r="H137" s="164" t="s">
        <v>139</v>
      </c>
    </row>
    <row r="138" spans="1:8" s="75" customFormat="1" ht="123.75" customHeight="1">
      <c r="A138" s="57"/>
      <c r="B138" s="58"/>
      <c r="C138" s="58"/>
      <c r="D138" s="58"/>
      <c r="E138" s="72"/>
      <c r="F138" s="84"/>
      <c r="G138" s="87"/>
      <c r="H138" s="153" t="s">
        <v>142</v>
      </c>
    </row>
    <row r="139" spans="1:8" s="75" customFormat="1" ht="16.5" customHeight="1">
      <c r="A139" s="57"/>
      <c r="B139" s="58"/>
      <c r="C139" s="58"/>
      <c r="D139" s="58"/>
      <c r="E139" s="72">
        <v>5826550300</v>
      </c>
      <c r="F139" s="84"/>
      <c r="G139" s="87"/>
      <c r="H139" s="153"/>
    </row>
    <row r="140" spans="1:8" s="75" customFormat="1" ht="139.5" customHeight="1">
      <c r="A140" s="57"/>
      <c r="B140" s="58"/>
      <c r="C140" s="58">
        <v>3</v>
      </c>
      <c r="D140" s="58"/>
      <c r="E140" s="104" t="s">
        <v>98</v>
      </c>
      <c r="F140" s="159">
        <v>199000</v>
      </c>
      <c r="G140" s="197" t="s">
        <v>143</v>
      </c>
      <c r="H140" s="206"/>
    </row>
    <row r="141" spans="1:8" ht="62.25" customHeight="1">
      <c r="A141" s="117"/>
      <c r="B141" s="117"/>
      <c r="C141" s="117"/>
      <c r="D141" s="117"/>
      <c r="E141" s="118"/>
      <c r="F141" s="119"/>
      <c r="G141" s="88"/>
      <c r="H141" s="165"/>
    </row>
    <row r="142" spans="1:4" ht="19.5">
      <c r="A142" s="64"/>
      <c r="B142" s="59"/>
      <c r="C142" s="60"/>
      <c r="D142" s="60"/>
    </row>
    <row r="143" spans="1:4" ht="19.5">
      <c r="A143" s="64"/>
      <c r="B143" s="59"/>
      <c r="C143" s="60"/>
      <c r="D143" s="60"/>
    </row>
    <row r="144" spans="1:4" ht="19.5">
      <c r="A144" s="64"/>
      <c r="B144" s="59"/>
      <c r="C144" s="60"/>
      <c r="D144" s="60"/>
    </row>
    <row r="145" spans="1:4" ht="19.5">
      <c r="A145" s="64"/>
      <c r="B145" s="59"/>
      <c r="C145" s="60"/>
      <c r="D145" s="60"/>
    </row>
    <row r="146" spans="1:4" ht="19.5">
      <c r="A146" s="64"/>
      <c r="B146" s="59"/>
      <c r="C146" s="60"/>
      <c r="D146" s="60"/>
    </row>
    <row r="147" spans="1:4" ht="19.5">
      <c r="A147" s="64"/>
      <c r="B147" s="59"/>
      <c r="C147" s="60"/>
      <c r="D147" s="60"/>
    </row>
    <row r="148" spans="1:4" ht="19.5">
      <c r="A148" s="64"/>
      <c r="B148" s="59"/>
      <c r="C148" s="60"/>
      <c r="D148" s="60"/>
    </row>
    <row r="149" spans="1:4" ht="19.5">
      <c r="A149" s="64"/>
      <c r="B149" s="59"/>
      <c r="C149" s="60"/>
      <c r="D149" s="60"/>
    </row>
    <row r="150" spans="1:4" ht="19.5">
      <c r="A150" s="64"/>
      <c r="B150" s="59"/>
      <c r="C150" s="60"/>
      <c r="D150" s="60"/>
    </row>
    <row r="151" spans="1:4" ht="19.5">
      <c r="A151" s="64"/>
      <c r="B151" s="59"/>
      <c r="C151" s="60"/>
      <c r="D151" s="60"/>
    </row>
    <row r="152" spans="1:4" ht="19.5">
      <c r="A152" s="64"/>
      <c r="B152" s="59"/>
      <c r="C152" s="60"/>
      <c r="D152" s="60"/>
    </row>
    <row r="153" spans="1:4" ht="19.5">
      <c r="A153" s="64"/>
      <c r="B153" s="59"/>
      <c r="C153" s="60"/>
      <c r="D153" s="60"/>
    </row>
    <row r="154" spans="1:4" ht="19.5">
      <c r="A154" s="64"/>
      <c r="B154" s="59"/>
      <c r="C154" s="60"/>
      <c r="D154" s="60"/>
    </row>
    <row r="155" spans="1:4" ht="19.5">
      <c r="A155" s="64"/>
      <c r="B155" s="59"/>
      <c r="C155" s="60"/>
      <c r="D155" s="60"/>
    </row>
    <row r="156" spans="1:4" ht="19.5">
      <c r="A156" s="64"/>
      <c r="B156" s="59"/>
      <c r="C156" s="60"/>
      <c r="D156" s="60"/>
    </row>
    <row r="157" spans="1:4" ht="19.5">
      <c r="A157" s="64"/>
      <c r="B157" s="59"/>
      <c r="C157" s="60"/>
      <c r="D157" s="60"/>
    </row>
    <row r="158" spans="1:4" ht="19.5">
      <c r="A158" s="64"/>
      <c r="B158" s="59"/>
      <c r="C158" s="60"/>
      <c r="D158" s="60"/>
    </row>
    <row r="159" spans="1:4" ht="19.5">
      <c r="A159" s="64"/>
      <c r="B159" s="59"/>
      <c r="C159" s="60"/>
      <c r="D159" s="60"/>
    </row>
    <row r="160" spans="1:4" ht="19.5">
      <c r="A160" s="64"/>
      <c r="B160" s="59"/>
      <c r="C160" s="60"/>
      <c r="D160" s="60"/>
    </row>
    <row r="161" spans="1:4" ht="19.5">
      <c r="A161" s="64"/>
      <c r="B161" s="59"/>
      <c r="C161" s="60"/>
      <c r="D161" s="60"/>
    </row>
    <row r="162" spans="1:4" ht="19.5">
      <c r="A162" s="64"/>
      <c r="B162" s="59"/>
      <c r="C162" s="60"/>
      <c r="D162" s="60"/>
    </row>
    <row r="163" spans="1:4" ht="19.5">
      <c r="A163" s="64"/>
      <c r="B163" s="59"/>
      <c r="C163" s="60"/>
      <c r="D163" s="60"/>
    </row>
    <row r="164" spans="1:4" ht="19.5">
      <c r="A164" s="64"/>
      <c r="B164" s="59"/>
      <c r="C164" s="60"/>
      <c r="D164" s="60"/>
    </row>
    <row r="165" spans="1:4" ht="19.5">
      <c r="A165" s="64"/>
      <c r="B165" s="59"/>
      <c r="C165" s="60"/>
      <c r="D165" s="60"/>
    </row>
    <row r="166" spans="1:4" ht="19.5">
      <c r="A166" s="64"/>
      <c r="B166" s="59"/>
      <c r="C166" s="60"/>
      <c r="D166" s="60"/>
    </row>
    <row r="167" spans="1:4" ht="19.5">
      <c r="A167" s="64"/>
      <c r="B167" s="59"/>
      <c r="C167" s="60"/>
      <c r="D167" s="60"/>
    </row>
    <row r="168" spans="1:4" ht="19.5">
      <c r="A168" s="64"/>
      <c r="B168" s="59"/>
      <c r="C168" s="60"/>
      <c r="D168" s="60"/>
    </row>
    <row r="169" spans="1:4" ht="19.5">
      <c r="A169" s="64"/>
      <c r="B169" s="59"/>
      <c r="C169" s="60"/>
      <c r="D169" s="60"/>
    </row>
    <row r="170" spans="1:4" ht="19.5">
      <c r="A170" s="64"/>
      <c r="B170" s="59"/>
      <c r="C170" s="60"/>
      <c r="D170" s="60"/>
    </row>
    <row r="171" spans="1:4" ht="19.5">
      <c r="A171" s="64"/>
      <c r="B171" s="59"/>
      <c r="C171" s="60"/>
      <c r="D171" s="60"/>
    </row>
    <row r="172" spans="1:4" ht="19.5">
      <c r="A172" s="64"/>
      <c r="B172" s="59"/>
      <c r="C172" s="60"/>
      <c r="D172" s="60"/>
    </row>
    <row r="173" spans="1:4" ht="19.5">
      <c r="A173" s="64"/>
      <c r="B173" s="59"/>
      <c r="C173" s="60"/>
      <c r="D173" s="60"/>
    </row>
    <row r="174" spans="1:4" ht="19.5">
      <c r="A174" s="64"/>
      <c r="B174" s="59"/>
      <c r="C174" s="60"/>
      <c r="D174" s="60"/>
    </row>
    <row r="175" spans="1:4" ht="19.5">
      <c r="A175" s="64"/>
      <c r="B175" s="59"/>
      <c r="C175" s="60"/>
      <c r="D175" s="60"/>
    </row>
    <row r="176" spans="1:4" ht="19.5">
      <c r="A176" s="64"/>
      <c r="B176" s="59"/>
      <c r="C176" s="60"/>
      <c r="D176" s="60"/>
    </row>
    <row r="177" spans="1:4" ht="19.5">
      <c r="A177" s="64"/>
      <c r="B177" s="59"/>
      <c r="C177" s="60"/>
      <c r="D177" s="60"/>
    </row>
    <row r="178" spans="1:4" ht="19.5">
      <c r="A178" s="64"/>
      <c r="B178" s="59"/>
      <c r="C178" s="60"/>
      <c r="D178" s="60"/>
    </row>
    <row r="179" spans="1:4" ht="19.5">
      <c r="A179" s="64"/>
      <c r="B179" s="59"/>
      <c r="C179" s="60"/>
      <c r="D179" s="60"/>
    </row>
    <row r="180" spans="1:4" ht="19.5">
      <c r="A180" s="64"/>
      <c r="B180" s="59"/>
      <c r="C180" s="60"/>
      <c r="D180" s="60"/>
    </row>
    <row r="181" spans="1:4" ht="19.5">
      <c r="A181" s="64"/>
      <c r="B181" s="59"/>
      <c r="C181" s="60"/>
      <c r="D181" s="60"/>
    </row>
    <row r="182" spans="1:4" ht="19.5">
      <c r="A182" s="64"/>
      <c r="B182" s="59"/>
      <c r="C182" s="60"/>
      <c r="D182" s="60"/>
    </row>
    <row r="183" spans="1:4" ht="19.5">
      <c r="A183" s="64"/>
      <c r="B183" s="59"/>
      <c r="C183" s="60"/>
      <c r="D183" s="60"/>
    </row>
    <row r="184" spans="1:4" ht="19.5">
      <c r="A184" s="64"/>
      <c r="B184" s="59"/>
      <c r="C184" s="60"/>
      <c r="D184" s="60"/>
    </row>
    <row r="185" spans="1:4" ht="19.5">
      <c r="A185" s="64"/>
      <c r="B185" s="59"/>
      <c r="C185" s="60"/>
      <c r="D185" s="60"/>
    </row>
    <row r="186" spans="1:4" ht="19.5">
      <c r="A186" s="64"/>
      <c r="B186" s="59"/>
      <c r="C186" s="60"/>
      <c r="D186" s="60"/>
    </row>
    <row r="187" spans="1:4" ht="19.5">
      <c r="A187" s="64"/>
      <c r="B187" s="59"/>
      <c r="C187" s="60"/>
      <c r="D187" s="60"/>
    </row>
    <row r="188" spans="1:4" ht="19.5">
      <c r="A188" s="64"/>
      <c r="B188" s="59"/>
      <c r="C188" s="60"/>
      <c r="D188" s="60"/>
    </row>
    <row r="189" spans="1:4" ht="19.5">
      <c r="A189" s="64"/>
      <c r="B189" s="59"/>
      <c r="C189" s="60"/>
      <c r="D189" s="60"/>
    </row>
    <row r="190" spans="1:4" ht="19.5">
      <c r="A190" s="64"/>
      <c r="B190" s="59"/>
      <c r="C190" s="60"/>
      <c r="D190" s="60"/>
    </row>
    <row r="191" spans="1:4" ht="19.5">
      <c r="A191" s="64"/>
      <c r="B191" s="59"/>
      <c r="C191" s="60"/>
      <c r="D191" s="60"/>
    </row>
    <row r="192" spans="1:4" ht="19.5">
      <c r="A192" s="64"/>
      <c r="B192" s="59"/>
      <c r="C192" s="60"/>
      <c r="D192" s="60"/>
    </row>
    <row r="193" spans="1:4" ht="19.5">
      <c r="A193" s="64"/>
      <c r="B193" s="59"/>
      <c r="C193" s="60"/>
      <c r="D193" s="60"/>
    </row>
    <row r="194" spans="1:4" ht="19.5">
      <c r="A194" s="64"/>
      <c r="B194" s="59"/>
      <c r="C194" s="60"/>
      <c r="D194" s="60"/>
    </row>
    <row r="195" spans="1:4" ht="19.5">
      <c r="A195" s="64"/>
      <c r="B195" s="59"/>
      <c r="C195" s="60"/>
      <c r="D195" s="60"/>
    </row>
    <row r="196" spans="1:4" ht="19.5">
      <c r="A196" s="64"/>
      <c r="B196" s="59"/>
      <c r="C196" s="60"/>
      <c r="D196" s="60"/>
    </row>
    <row r="197" spans="1:4" ht="19.5">
      <c r="A197" s="64"/>
      <c r="B197" s="59"/>
      <c r="C197" s="60"/>
      <c r="D197" s="60"/>
    </row>
    <row r="198" spans="1:4" ht="19.5">
      <c r="A198" s="64"/>
      <c r="B198" s="59"/>
      <c r="C198" s="60"/>
      <c r="D198" s="60"/>
    </row>
    <row r="199" spans="1:4" ht="19.5">
      <c r="A199" s="64"/>
      <c r="B199" s="59"/>
      <c r="C199" s="60"/>
      <c r="D199" s="60"/>
    </row>
    <row r="200" spans="1:4" ht="19.5">
      <c r="A200" s="64"/>
      <c r="B200" s="59"/>
      <c r="C200" s="60"/>
      <c r="D200" s="60"/>
    </row>
    <row r="201" spans="1:4" ht="19.5">
      <c r="A201" s="64"/>
      <c r="B201" s="59"/>
      <c r="C201" s="60"/>
      <c r="D201" s="60"/>
    </row>
    <row r="202" spans="1:4" ht="19.5">
      <c r="A202" s="64"/>
      <c r="B202" s="59"/>
      <c r="C202" s="60"/>
      <c r="D202" s="60"/>
    </row>
    <row r="203" spans="1:4" ht="19.5">
      <c r="A203" s="64"/>
      <c r="B203" s="59"/>
      <c r="C203" s="60"/>
      <c r="D203" s="60"/>
    </row>
    <row r="204" spans="1:4" ht="19.5">
      <c r="A204" s="64"/>
      <c r="B204" s="59"/>
      <c r="C204" s="60"/>
      <c r="D204" s="60"/>
    </row>
    <row r="205" spans="1:4" ht="19.5">
      <c r="A205" s="64"/>
      <c r="B205" s="59"/>
      <c r="C205" s="60"/>
      <c r="D205" s="60"/>
    </row>
    <row r="206" spans="1:4" ht="19.5">
      <c r="A206" s="64"/>
      <c r="B206" s="59"/>
      <c r="C206" s="60"/>
      <c r="D206" s="60"/>
    </row>
    <row r="207" spans="1:4" ht="19.5">
      <c r="A207" s="64"/>
      <c r="B207" s="59"/>
      <c r="C207" s="60"/>
      <c r="D207" s="60"/>
    </row>
    <row r="208" spans="1:4" ht="19.5">
      <c r="A208" s="64"/>
      <c r="B208" s="59"/>
      <c r="C208" s="60"/>
      <c r="D208" s="60"/>
    </row>
    <row r="209" spans="1:4" ht="19.5">
      <c r="A209" s="64"/>
      <c r="B209" s="59"/>
      <c r="C209" s="60"/>
      <c r="D209" s="60"/>
    </row>
    <row r="210" spans="1:4" ht="19.5">
      <c r="A210" s="64"/>
      <c r="B210" s="59"/>
      <c r="C210" s="60"/>
      <c r="D210" s="60"/>
    </row>
    <row r="211" spans="1:4" ht="19.5">
      <c r="A211" s="64"/>
      <c r="B211" s="59"/>
      <c r="C211" s="60"/>
      <c r="D211" s="60"/>
    </row>
    <row r="212" spans="1:4" ht="19.5">
      <c r="A212" s="64"/>
      <c r="B212" s="59"/>
      <c r="C212" s="60"/>
      <c r="D212" s="60"/>
    </row>
    <row r="213" spans="1:4" ht="19.5">
      <c r="A213" s="64"/>
      <c r="B213" s="59"/>
      <c r="C213" s="60"/>
      <c r="D213" s="60"/>
    </row>
    <row r="214" spans="1:4" ht="19.5">
      <c r="A214" s="64"/>
      <c r="B214" s="59"/>
      <c r="C214" s="60"/>
      <c r="D214" s="60"/>
    </row>
    <row r="215" spans="1:4" ht="19.5">
      <c r="A215" s="64"/>
      <c r="B215" s="59"/>
      <c r="C215" s="60"/>
      <c r="D215" s="60"/>
    </row>
    <row r="216" spans="1:4" ht="19.5">
      <c r="A216" s="64"/>
      <c r="B216" s="59"/>
      <c r="C216" s="60"/>
      <c r="D216" s="60"/>
    </row>
    <row r="217" spans="1:4" ht="19.5">
      <c r="A217" s="64"/>
      <c r="B217" s="59"/>
      <c r="C217" s="60"/>
      <c r="D217" s="60"/>
    </row>
    <row r="218" spans="1:4" ht="19.5">
      <c r="A218" s="64"/>
      <c r="B218" s="59"/>
      <c r="C218" s="60"/>
      <c r="D218" s="60"/>
    </row>
    <row r="219" spans="1:4" ht="19.5">
      <c r="A219" s="64"/>
      <c r="B219" s="59"/>
      <c r="C219" s="60"/>
      <c r="D219" s="60"/>
    </row>
    <row r="220" spans="1:4" ht="19.5">
      <c r="A220" s="64"/>
      <c r="B220" s="59"/>
      <c r="C220" s="60"/>
      <c r="D220" s="60"/>
    </row>
    <row r="221" spans="1:4" ht="19.5">
      <c r="A221" s="64"/>
      <c r="B221" s="59"/>
      <c r="C221" s="60"/>
      <c r="D221" s="60"/>
    </row>
    <row r="222" spans="1:4" ht="19.5">
      <c r="A222" s="64"/>
      <c r="B222" s="59"/>
      <c r="C222" s="60"/>
      <c r="D222" s="60"/>
    </row>
    <row r="223" spans="1:4" ht="19.5">
      <c r="A223" s="64"/>
      <c r="B223" s="59"/>
      <c r="C223" s="60"/>
      <c r="D223" s="60"/>
    </row>
    <row r="224" spans="1:4" ht="19.5">
      <c r="A224" s="64"/>
      <c r="B224" s="59"/>
      <c r="C224" s="60"/>
      <c r="D224" s="60"/>
    </row>
    <row r="225" spans="1:4" ht="19.5">
      <c r="A225" s="64"/>
      <c r="B225" s="59"/>
      <c r="C225" s="60"/>
      <c r="D225" s="60"/>
    </row>
    <row r="226" spans="1:4" ht="19.5">
      <c r="A226" s="64"/>
      <c r="B226" s="59"/>
      <c r="C226" s="60"/>
      <c r="D226" s="60"/>
    </row>
    <row r="227" spans="1:4" ht="19.5">
      <c r="A227" s="64"/>
      <c r="B227" s="59"/>
      <c r="C227" s="60"/>
      <c r="D227" s="60"/>
    </row>
    <row r="228" spans="1:4" ht="19.5">
      <c r="A228" s="64"/>
      <c r="B228" s="59"/>
      <c r="C228" s="60"/>
      <c r="D228" s="60"/>
    </row>
    <row r="229" spans="1:4" ht="19.5">
      <c r="A229" s="64"/>
      <c r="B229" s="59"/>
      <c r="C229" s="60"/>
      <c r="D229" s="60"/>
    </row>
    <row r="230" spans="1:4" ht="19.5">
      <c r="A230" s="64"/>
      <c r="B230" s="59"/>
      <c r="C230" s="60"/>
      <c r="D230" s="60"/>
    </row>
    <row r="231" spans="1:4" ht="19.5">
      <c r="A231" s="64"/>
      <c r="B231" s="59"/>
      <c r="C231" s="60"/>
      <c r="D231" s="60"/>
    </row>
    <row r="232" spans="1:4" ht="19.5">
      <c r="A232" s="64"/>
      <c r="B232" s="59"/>
      <c r="C232" s="60"/>
      <c r="D232" s="60"/>
    </row>
    <row r="233" spans="1:4" ht="19.5">
      <c r="A233" s="64"/>
      <c r="B233" s="59"/>
      <c r="C233" s="60"/>
      <c r="D233" s="60"/>
    </row>
    <row r="234" spans="1:4" ht="19.5">
      <c r="A234" s="64"/>
      <c r="B234" s="59"/>
      <c r="C234" s="60"/>
      <c r="D234" s="60"/>
    </row>
    <row r="235" spans="1:4" ht="19.5">
      <c r="A235" s="64"/>
      <c r="B235" s="59"/>
      <c r="C235" s="60"/>
      <c r="D235" s="60"/>
    </row>
    <row r="236" spans="1:4" ht="19.5">
      <c r="A236" s="64"/>
      <c r="B236" s="59"/>
      <c r="C236" s="60"/>
      <c r="D236" s="60"/>
    </row>
    <row r="237" spans="1:4" ht="19.5">
      <c r="A237" s="64"/>
      <c r="B237" s="59"/>
      <c r="C237" s="60"/>
      <c r="D237" s="60"/>
    </row>
    <row r="238" spans="1:4" ht="19.5">
      <c r="A238" s="64"/>
      <c r="B238" s="59"/>
      <c r="C238" s="60"/>
      <c r="D238" s="60"/>
    </row>
    <row r="239" spans="1:4" ht="19.5">
      <c r="A239" s="64"/>
      <c r="B239" s="59"/>
      <c r="C239" s="60"/>
      <c r="D239" s="60"/>
    </row>
    <row r="240" spans="1:4" ht="19.5">
      <c r="A240" s="64"/>
      <c r="B240" s="59"/>
      <c r="C240" s="60"/>
      <c r="D240" s="60"/>
    </row>
    <row r="241" spans="1:4" ht="19.5">
      <c r="A241" s="64"/>
      <c r="B241" s="59"/>
      <c r="C241" s="60"/>
      <c r="D241" s="60"/>
    </row>
    <row r="242" spans="1:4" ht="19.5">
      <c r="A242" s="64"/>
      <c r="B242" s="59"/>
      <c r="C242" s="60"/>
      <c r="D242" s="60"/>
    </row>
    <row r="243" spans="1:4" ht="19.5">
      <c r="A243" s="64"/>
      <c r="B243" s="59"/>
      <c r="C243" s="60"/>
      <c r="D243" s="60"/>
    </row>
    <row r="244" spans="1:4" ht="19.5">
      <c r="A244" s="64"/>
      <c r="B244" s="59"/>
      <c r="C244" s="60"/>
      <c r="D244" s="60"/>
    </row>
    <row r="245" spans="1:4" ht="19.5">
      <c r="A245" s="64"/>
      <c r="B245" s="59"/>
      <c r="C245" s="60"/>
      <c r="D245" s="60"/>
    </row>
    <row r="246" spans="1:4" ht="19.5">
      <c r="A246" s="64"/>
      <c r="B246" s="59"/>
      <c r="C246" s="60"/>
      <c r="D246" s="60"/>
    </row>
    <row r="247" spans="1:4" ht="19.5">
      <c r="A247" s="64"/>
      <c r="B247" s="59"/>
      <c r="C247" s="60"/>
      <c r="D247" s="60"/>
    </row>
    <row r="248" spans="1:4" ht="19.5">
      <c r="A248" s="64"/>
      <c r="B248" s="59"/>
      <c r="C248" s="60"/>
      <c r="D248" s="60"/>
    </row>
    <row r="249" spans="1:4" ht="19.5">
      <c r="A249" s="64"/>
      <c r="B249" s="59"/>
      <c r="C249" s="60"/>
      <c r="D249" s="60"/>
    </row>
    <row r="250" spans="1:4" ht="19.5">
      <c r="A250" s="64"/>
      <c r="B250" s="59"/>
      <c r="C250" s="60"/>
      <c r="D250" s="60"/>
    </row>
    <row r="251" spans="1:4" ht="19.5">
      <c r="A251" s="64"/>
      <c r="B251" s="59"/>
      <c r="C251" s="60"/>
      <c r="D251" s="60"/>
    </row>
    <row r="252" spans="1:4" ht="19.5">
      <c r="A252" s="64"/>
      <c r="B252" s="59"/>
      <c r="C252" s="60"/>
      <c r="D252" s="60"/>
    </row>
    <row r="253" spans="1:4" ht="19.5">
      <c r="A253" s="64"/>
      <c r="B253" s="59"/>
      <c r="C253" s="60"/>
      <c r="D253" s="60"/>
    </row>
    <row r="254" spans="1:4" ht="19.5">
      <c r="A254" s="64"/>
      <c r="B254" s="59"/>
      <c r="C254" s="60"/>
      <c r="D254" s="60"/>
    </row>
    <row r="255" spans="1:4" ht="19.5">
      <c r="A255" s="64"/>
      <c r="B255" s="59"/>
      <c r="C255" s="60"/>
      <c r="D255" s="60"/>
    </row>
    <row r="256" spans="1:4" ht="19.5">
      <c r="A256" s="64"/>
      <c r="B256" s="59"/>
      <c r="C256" s="60"/>
      <c r="D256" s="60"/>
    </row>
    <row r="257" spans="1:4" ht="19.5">
      <c r="A257" s="64"/>
      <c r="B257" s="59"/>
      <c r="C257" s="60"/>
      <c r="D257" s="60"/>
    </row>
    <row r="258" spans="1:4" ht="19.5">
      <c r="A258" s="64"/>
      <c r="B258" s="59"/>
      <c r="C258" s="60"/>
      <c r="D258" s="60"/>
    </row>
    <row r="259" spans="1:4" ht="19.5">
      <c r="A259" s="64"/>
      <c r="B259" s="59"/>
      <c r="C259" s="60"/>
      <c r="D259" s="60"/>
    </row>
    <row r="260" spans="1:4" ht="19.5">
      <c r="A260" s="64"/>
      <c r="B260" s="59"/>
      <c r="C260" s="60"/>
      <c r="D260" s="60"/>
    </row>
    <row r="261" spans="1:4" ht="19.5">
      <c r="A261" s="64"/>
      <c r="B261" s="59"/>
      <c r="C261" s="60"/>
      <c r="D261" s="60"/>
    </row>
    <row r="262" spans="1:4" ht="19.5">
      <c r="A262" s="64"/>
      <c r="B262" s="59"/>
      <c r="C262" s="60"/>
      <c r="D262" s="60"/>
    </row>
    <row r="263" spans="1:4" ht="19.5">
      <c r="A263" s="64"/>
      <c r="B263" s="59"/>
      <c r="C263" s="60"/>
      <c r="D263" s="60"/>
    </row>
    <row r="264" spans="1:4" ht="19.5">
      <c r="A264" s="64"/>
      <c r="B264" s="59"/>
      <c r="C264" s="60"/>
      <c r="D264" s="60"/>
    </row>
    <row r="265" spans="1:4" ht="19.5">
      <c r="A265" s="64"/>
      <c r="B265" s="59"/>
      <c r="C265" s="60"/>
      <c r="D265" s="60"/>
    </row>
    <row r="266" spans="1:4" ht="19.5">
      <c r="A266" s="64"/>
      <c r="B266" s="59"/>
      <c r="C266" s="60"/>
      <c r="D266" s="60"/>
    </row>
    <row r="267" spans="1:4" ht="19.5">
      <c r="A267" s="64"/>
      <c r="B267" s="59"/>
      <c r="C267" s="60"/>
      <c r="D267" s="60"/>
    </row>
    <row r="268" spans="1:4" ht="19.5">
      <c r="A268" s="64"/>
      <c r="B268" s="59"/>
      <c r="C268" s="60"/>
      <c r="D268" s="60"/>
    </row>
    <row r="269" spans="1:4" ht="19.5">
      <c r="A269" s="64"/>
      <c r="B269" s="59"/>
      <c r="C269" s="60"/>
      <c r="D269" s="60"/>
    </row>
    <row r="270" spans="1:4" ht="19.5">
      <c r="A270" s="64"/>
      <c r="B270" s="59"/>
      <c r="C270" s="60"/>
      <c r="D270" s="60"/>
    </row>
    <row r="271" spans="1:4" ht="19.5">
      <c r="A271" s="64"/>
      <c r="B271" s="59"/>
      <c r="C271" s="60"/>
      <c r="D271" s="60"/>
    </row>
    <row r="272" spans="1:4" ht="19.5">
      <c r="A272" s="64"/>
      <c r="B272" s="59"/>
      <c r="C272" s="60"/>
      <c r="D272" s="60"/>
    </row>
    <row r="273" spans="1:4" ht="19.5">
      <c r="A273" s="64"/>
      <c r="B273" s="59"/>
      <c r="C273" s="60"/>
      <c r="D273" s="60"/>
    </row>
    <row r="274" spans="1:4" ht="19.5">
      <c r="A274" s="64"/>
      <c r="B274" s="59"/>
      <c r="C274" s="60"/>
      <c r="D274" s="60"/>
    </row>
    <row r="275" spans="1:4" ht="19.5">
      <c r="A275" s="64"/>
      <c r="B275" s="59"/>
      <c r="C275" s="60"/>
      <c r="D275" s="60"/>
    </row>
    <row r="276" spans="1:4" ht="19.5">
      <c r="A276" s="64"/>
      <c r="B276" s="59"/>
      <c r="C276" s="60"/>
      <c r="D276" s="60"/>
    </row>
    <row r="277" spans="1:4" ht="19.5">
      <c r="A277" s="64"/>
      <c r="B277" s="59"/>
      <c r="C277" s="60"/>
      <c r="D277" s="60"/>
    </row>
    <row r="278" spans="1:4" ht="19.5">
      <c r="A278" s="64"/>
      <c r="B278" s="59"/>
      <c r="C278" s="60"/>
      <c r="D278" s="60"/>
    </row>
    <row r="279" spans="1:4" ht="19.5">
      <c r="A279" s="64"/>
      <c r="B279" s="59"/>
      <c r="C279" s="60"/>
      <c r="D279" s="60"/>
    </row>
    <row r="280" spans="1:4" ht="19.5">
      <c r="A280" s="64"/>
      <c r="B280" s="59"/>
      <c r="C280" s="60"/>
      <c r="D280" s="60"/>
    </row>
    <row r="281" spans="1:4" ht="19.5">
      <c r="A281" s="64"/>
      <c r="B281" s="59"/>
      <c r="C281" s="60"/>
      <c r="D281" s="60"/>
    </row>
    <row r="282" spans="1:4" ht="19.5">
      <c r="A282" s="64"/>
      <c r="B282" s="59"/>
      <c r="C282" s="60"/>
      <c r="D282" s="60"/>
    </row>
    <row r="283" spans="1:4" ht="19.5">
      <c r="A283" s="64"/>
      <c r="B283" s="59"/>
      <c r="C283" s="60"/>
      <c r="D283" s="60"/>
    </row>
    <row r="284" spans="1:4" ht="19.5">
      <c r="A284" s="64"/>
      <c r="B284" s="59"/>
      <c r="C284" s="60"/>
      <c r="D284" s="60"/>
    </row>
    <row r="285" spans="1:4" ht="19.5">
      <c r="A285" s="64"/>
      <c r="B285" s="59"/>
      <c r="C285" s="60"/>
      <c r="D285" s="60"/>
    </row>
    <row r="286" spans="1:4" ht="19.5">
      <c r="A286" s="64"/>
      <c r="B286" s="59"/>
      <c r="C286" s="60"/>
      <c r="D286" s="60"/>
    </row>
    <row r="287" spans="1:4" ht="19.5">
      <c r="A287" s="64"/>
      <c r="B287" s="59"/>
      <c r="C287" s="60"/>
      <c r="D287" s="60"/>
    </row>
    <row r="288" spans="1:4" ht="19.5">
      <c r="A288" s="64"/>
      <c r="B288" s="59"/>
      <c r="C288" s="60"/>
      <c r="D288" s="60"/>
    </row>
    <row r="289" spans="1:4" ht="19.5">
      <c r="A289" s="64"/>
      <c r="B289" s="59"/>
      <c r="C289" s="60"/>
      <c r="D289" s="60"/>
    </row>
    <row r="290" spans="1:4" ht="19.5">
      <c r="A290" s="64"/>
      <c r="B290" s="59"/>
      <c r="C290" s="60"/>
      <c r="D290" s="60"/>
    </row>
    <row r="291" spans="1:4" ht="19.5">
      <c r="A291" s="64"/>
      <c r="B291" s="59"/>
      <c r="C291" s="60"/>
      <c r="D291" s="60"/>
    </row>
    <row r="292" spans="1:4" ht="19.5">
      <c r="A292" s="64"/>
      <c r="B292" s="59"/>
      <c r="C292" s="60"/>
      <c r="D292" s="60"/>
    </row>
    <row r="293" spans="1:4" ht="19.5">
      <c r="A293" s="64"/>
      <c r="B293" s="59"/>
      <c r="C293" s="60"/>
      <c r="D293" s="60"/>
    </row>
    <row r="294" spans="1:4" ht="19.5">
      <c r="A294" s="64"/>
      <c r="B294" s="59"/>
      <c r="C294" s="60"/>
      <c r="D294" s="60"/>
    </row>
    <row r="295" spans="1:4" ht="19.5">
      <c r="A295" s="64"/>
      <c r="B295" s="59"/>
      <c r="C295" s="60"/>
      <c r="D295" s="60"/>
    </row>
    <row r="296" spans="1:4" ht="19.5">
      <c r="A296" s="64"/>
      <c r="B296" s="59"/>
      <c r="C296" s="60"/>
      <c r="D296" s="60"/>
    </row>
    <row r="297" spans="1:4" ht="19.5">
      <c r="A297" s="64"/>
      <c r="B297" s="59"/>
      <c r="C297" s="60"/>
      <c r="D297" s="60"/>
    </row>
    <row r="298" spans="1:4" ht="19.5">
      <c r="A298" s="64"/>
      <c r="B298" s="59"/>
      <c r="C298" s="60"/>
      <c r="D298" s="60"/>
    </row>
    <row r="299" spans="1:4" ht="19.5">
      <c r="A299" s="64"/>
      <c r="B299" s="59"/>
      <c r="C299" s="60"/>
      <c r="D299" s="60"/>
    </row>
    <row r="300" spans="1:4" ht="19.5">
      <c r="A300" s="64"/>
      <c r="B300" s="59"/>
      <c r="C300" s="60"/>
      <c r="D300" s="60"/>
    </row>
    <row r="301" spans="1:4" ht="19.5">
      <c r="A301" s="64"/>
      <c r="B301" s="59"/>
      <c r="C301" s="60"/>
      <c r="D301" s="60"/>
    </row>
    <row r="302" spans="1:4" ht="19.5">
      <c r="A302" s="64"/>
      <c r="B302" s="59"/>
      <c r="C302" s="60"/>
      <c r="D302" s="60"/>
    </row>
    <row r="303" spans="1:4" ht="19.5">
      <c r="A303" s="64"/>
      <c r="B303" s="59"/>
      <c r="C303" s="60"/>
      <c r="D303" s="60"/>
    </row>
    <row r="304" spans="1:4" ht="19.5">
      <c r="A304" s="64"/>
      <c r="B304" s="59"/>
      <c r="C304" s="60"/>
      <c r="D304" s="60"/>
    </row>
    <row r="305" spans="1:4" ht="19.5">
      <c r="A305" s="64"/>
      <c r="B305" s="59"/>
      <c r="C305" s="60"/>
      <c r="D305" s="60"/>
    </row>
    <row r="306" spans="1:4" ht="19.5">
      <c r="A306" s="64"/>
      <c r="B306" s="59"/>
      <c r="C306" s="60"/>
      <c r="D306" s="60"/>
    </row>
    <row r="307" spans="1:4" ht="19.5">
      <c r="A307" s="64"/>
      <c r="B307" s="59"/>
      <c r="C307" s="60"/>
      <c r="D307" s="60"/>
    </row>
    <row r="308" spans="1:4" ht="19.5">
      <c r="A308" s="64"/>
      <c r="B308" s="59"/>
      <c r="C308" s="60"/>
      <c r="D308" s="60"/>
    </row>
    <row r="309" spans="1:4" ht="19.5">
      <c r="A309" s="64"/>
      <c r="B309" s="59"/>
      <c r="C309" s="60"/>
      <c r="D309" s="60"/>
    </row>
    <row r="310" spans="1:4" ht="19.5">
      <c r="A310" s="64"/>
      <c r="B310" s="59"/>
      <c r="C310" s="60"/>
      <c r="D310" s="60"/>
    </row>
    <row r="311" spans="1:4" ht="19.5">
      <c r="A311" s="64"/>
      <c r="B311" s="59"/>
      <c r="C311" s="60"/>
      <c r="D311" s="60"/>
    </row>
    <row r="312" spans="1:4" ht="19.5">
      <c r="A312" s="64"/>
      <c r="B312" s="59"/>
      <c r="C312" s="60"/>
      <c r="D312" s="60"/>
    </row>
    <row r="313" spans="1:4" ht="19.5">
      <c r="A313" s="64"/>
      <c r="B313" s="59"/>
      <c r="C313" s="60"/>
      <c r="D313" s="60"/>
    </row>
    <row r="314" spans="1:4" ht="19.5">
      <c r="A314" s="64"/>
      <c r="B314" s="59"/>
      <c r="C314" s="60"/>
      <c r="D314" s="60"/>
    </row>
    <row r="315" spans="1:4" ht="19.5">
      <c r="A315" s="64"/>
      <c r="B315" s="59"/>
      <c r="C315" s="60"/>
      <c r="D315" s="60"/>
    </row>
    <row r="316" spans="1:4" ht="19.5">
      <c r="A316" s="64"/>
      <c r="B316" s="59"/>
      <c r="C316" s="60"/>
      <c r="D316" s="60"/>
    </row>
    <row r="317" spans="1:4" ht="19.5">
      <c r="A317" s="64"/>
      <c r="B317" s="59"/>
      <c r="C317" s="60"/>
      <c r="D317" s="60"/>
    </row>
    <row r="318" spans="1:4" ht="19.5">
      <c r="A318" s="64"/>
      <c r="B318" s="59"/>
      <c r="C318" s="60"/>
      <c r="D318" s="60"/>
    </row>
    <row r="319" spans="1:4" ht="19.5">
      <c r="A319" s="64"/>
      <c r="B319" s="59"/>
      <c r="C319" s="60"/>
      <c r="D319" s="60"/>
    </row>
    <row r="320" spans="1:4" ht="19.5">
      <c r="A320" s="64"/>
      <c r="B320" s="59"/>
      <c r="C320" s="60"/>
      <c r="D320" s="60"/>
    </row>
    <row r="321" spans="1:4" ht="19.5">
      <c r="A321" s="64"/>
      <c r="B321" s="59"/>
      <c r="C321" s="60"/>
      <c r="D321" s="60"/>
    </row>
    <row r="322" spans="1:4" ht="19.5">
      <c r="A322" s="64"/>
      <c r="B322" s="59"/>
      <c r="C322" s="60"/>
      <c r="D322" s="60"/>
    </row>
    <row r="323" spans="1:4" ht="19.5">
      <c r="A323" s="64"/>
      <c r="B323" s="59"/>
      <c r="C323" s="60"/>
      <c r="D323" s="60"/>
    </row>
    <row r="324" spans="1:4" ht="19.5">
      <c r="A324" s="64"/>
      <c r="B324" s="59"/>
      <c r="C324" s="60"/>
      <c r="D324" s="60"/>
    </row>
    <row r="325" spans="1:4" ht="19.5">
      <c r="A325" s="64"/>
      <c r="B325" s="59"/>
      <c r="C325" s="60"/>
      <c r="D325" s="60"/>
    </row>
    <row r="326" spans="1:4" ht="19.5">
      <c r="A326" s="64"/>
      <c r="B326" s="59"/>
      <c r="C326" s="60"/>
      <c r="D326" s="60"/>
    </row>
    <row r="327" spans="1:4" ht="19.5">
      <c r="A327" s="64"/>
      <c r="B327" s="59"/>
      <c r="C327" s="60"/>
      <c r="D327" s="60"/>
    </row>
    <row r="328" spans="1:4" ht="19.5">
      <c r="A328" s="64"/>
      <c r="B328" s="59"/>
      <c r="C328" s="60"/>
      <c r="D328" s="60"/>
    </row>
    <row r="329" spans="1:4" ht="19.5">
      <c r="A329" s="64"/>
      <c r="B329" s="59"/>
      <c r="C329" s="60"/>
      <c r="D329" s="60"/>
    </row>
    <row r="330" spans="1:4" ht="19.5">
      <c r="A330" s="64"/>
      <c r="B330" s="59"/>
      <c r="C330" s="60"/>
      <c r="D330" s="60"/>
    </row>
    <row r="331" spans="1:4" ht="19.5">
      <c r="A331" s="64"/>
      <c r="B331" s="59"/>
      <c r="C331" s="60"/>
      <c r="D331" s="60"/>
    </row>
    <row r="332" spans="1:4" ht="19.5">
      <c r="A332" s="64"/>
      <c r="B332" s="59"/>
      <c r="C332" s="60"/>
      <c r="D332" s="60"/>
    </row>
    <row r="333" spans="1:4" ht="19.5">
      <c r="A333" s="64"/>
      <c r="B333" s="59"/>
      <c r="C333" s="60"/>
      <c r="D333" s="60"/>
    </row>
    <row r="334" spans="1:4" ht="19.5">
      <c r="A334" s="64"/>
      <c r="B334" s="59"/>
      <c r="C334" s="60"/>
      <c r="D334" s="60"/>
    </row>
    <row r="335" spans="1:4" ht="19.5">
      <c r="A335" s="64"/>
      <c r="B335" s="59"/>
      <c r="C335" s="60"/>
      <c r="D335" s="60"/>
    </row>
    <row r="336" spans="1:4" ht="19.5">
      <c r="A336" s="64"/>
      <c r="B336" s="59"/>
      <c r="C336" s="60"/>
      <c r="D336" s="60"/>
    </row>
    <row r="337" spans="1:4" ht="19.5">
      <c r="A337" s="64"/>
      <c r="B337" s="59"/>
      <c r="C337" s="60"/>
      <c r="D337" s="60"/>
    </row>
    <row r="338" spans="1:4" ht="19.5">
      <c r="A338" s="64"/>
      <c r="B338" s="59"/>
      <c r="C338" s="60"/>
      <c r="D338" s="60"/>
    </row>
    <row r="339" spans="1:4" ht="19.5">
      <c r="A339" s="64"/>
      <c r="B339" s="59"/>
      <c r="C339" s="60"/>
      <c r="D339" s="60"/>
    </row>
    <row r="340" spans="1:4" ht="19.5">
      <c r="A340" s="64"/>
      <c r="B340" s="59"/>
      <c r="C340" s="60"/>
      <c r="D340" s="60"/>
    </row>
    <row r="341" spans="1:4" ht="19.5">
      <c r="A341" s="64"/>
      <c r="B341" s="59"/>
      <c r="C341" s="60"/>
      <c r="D341" s="60"/>
    </row>
    <row r="342" spans="1:4" ht="19.5">
      <c r="A342" s="64"/>
      <c r="B342" s="59"/>
      <c r="C342" s="60"/>
      <c r="D342" s="60"/>
    </row>
    <row r="343" spans="1:4" ht="19.5">
      <c r="A343" s="64"/>
      <c r="B343" s="59"/>
      <c r="C343" s="60"/>
      <c r="D343" s="60"/>
    </row>
    <row r="344" spans="1:4" ht="19.5">
      <c r="A344" s="64"/>
      <c r="B344" s="59"/>
      <c r="C344" s="60"/>
      <c r="D344" s="60"/>
    </row>
    <row r="345" spans="1:4" ht="19.5">
      <c r="A345" s="64"/>
      <c r="B345" s="59"/>
      <c r="C345" s="60"/>
      <c r="D345" s="60"/>
    </row>
    <row r="346" spans="1:4" ht="19.5">
      <c r="A346" s="64"/>
      <c r="B346" s="59"/>
      <c r="C346" s="60"/>
      <c r="D346" s="60"/>
    </row>
    <row r="347" spans="1:4" ht="19.5">
      <c r="A347" s="64"/>
      <c r="B347" s="59"/>
      <c r="C347" s="60"/>
      <c r="D347" s="60"/>
    </row>
    <row r="348" spans="1:4" ht="19.5">
      <c r="A348" s="64"/>
      <c r="B348" s="59"/>
      <c r="C348" s="60"/>
      <c r="D348" s="60"/>
    </row>
    <row r="349" spans="1:4" ht="19.5">
      <c r="A349" s="64"/>
      <c r="B349" s="59"/>
      <c r="C349" s="60"/>
      <c r="D349" s="60"/>
    </row>
    <row r="350" spans="1:4" ht="19.5">
      <c r="A350" s="64"/>
      <c r="B350" s="59"/>
      <c r="C350" s="60"/>
      <c r="D350" s="60"/>
    </row>
    <row r="351" spans="1:4" ht="19.5">
      <c r="A351" s="64"/>
      <c r="B351" s="59"/>
      <c r="C351" s="60"/>
      <c r="D351" s="60"/>
    </row>
    <row r="352" spans="1:4" ht="19.5">
      <c r="A352" s="64"/>
      <c r="B352" s="59"/>
      <c r="C352" s="60"/>
      <c r="D352" s="60"/>
    </row>
    <row r="353" spans="1:4" ht="19.5">
      <c r="A353" s="64"/>
      <c r="B353" s="59"/>
      <c r="C353" s="60"/>
      <c r="D353" s="60"/>
    </row>
    <row r="354" spans="1:4" ht="19.5">
      <c r="A354" s="64"/>
      <c r="B354" s="59"/>
      <c r="C354" s="60"/>
      <c r="D354" s="60"/>
    </row>
    <row r="355" spans="1:4" ht="19.5">
      <c r="A355" s="64"/>
      <c r="B355" s="59"/>
      <c r="C355" s="60"/>
      <c r="D355" s="60"/>
    </row>
    <row r="356" spans="1:4" ht="19.5">
      <c r="A356" s="64"/>
      <c r="B356" s="59"/>
      <c r="C356" s="60"/>
      <c r="D356" s="60"/>
    </row>
    <row r="357" spans="1:4" ht="19.5">
      <c r="A357" s="64"/>
      <c r="B357" s="59"/>
      <c r="C357" s="60"/>
      <c r="D357" s="60"/>
    </row>
    <row r="358" spans="1:4" ht="19.5">
      <c r="A358" s="64"/>
      <c r="B358" s="59"/>
      <c r="C358" s="60"/>
      <c r="D358" s="60"/>
    </row>
    <row r="359" spans="1:4" ht="19.5">
      <c r="A359" s="64"/>
      <c r="B359" s="59"/>
      <c r="C359" s="60"/>
      <c r="D359" s="60"/>
    </row>
    <row r="360" spans="1:4" ht="19.5">
      <c r="A360" s="64"/>
      <c r="B360" s="59"/>
      <c r="C360" s="60"/>
      <c r="D360" s="60"/>
    </row>
    <row r="361" spans="1:4" ht="19.5">
      <c r="A361" s="64"/>
      <c r="B361" s="59"/>
      <c r="C361" s="60"/>
      <c r="D361" s="60"/>
    </row>
    <row r="362" spans="1:4" ht="19.5">
      <c r="A362" s="64"/>
      <c r="B362" s="59"/>
      <c r="C362" s="60"/>
      <c r="D362" s="60"/>
    </row>
    <row r="363" spans="1:4" ht="19.5">
      <c r="A363" s="64"/>
      <c r="B363" s="59"/>
      <c r="C363" s="60"/>
      <c r="D363" s="60"/>
    </row>
    <row r="364" spans="1:4" ht="19.5">
      <c r="A364" s="64"/>
      <c r="B364" s="59"/>
      <c r="C364" s="60"/>
      <c r="D364" s="60"/>
    </row>
    <row r="365" spans="1:4" ht="19.5">
      <c r="A365" s="64"/>
      <c r="B365" s="59"/>
      <c r="C365" s="60"/>
      <c r="D365" s="60"/>
    </row>
    <row r="366" spans="1:4" ht="19.5">
      <c r="A366" s="64"/>
      <c r="B366" s="59"/>
      <c r="C366" s="60"/>
      <c r="D366" s="60"/>
    </row>
    <row r="367" spans="1:4" ht="19.5">
      <c r="A367" s="64"/>
      <c r="B367" s="59"/>
      <c r="C367" s="60"/>
      <c r="D367" s="60"/>
    </row>
    <row r="368" spans="1:4" ht="19.5">
      <c r="A368" s="64"/>
      <c r="B368" s="59"/>
      <c r="C368" s="60"/>
      <c r="D368" s="60"/>
    </row>
    <row r="369" spans="1:4" ht="19.5">
      <c r="A369" s="64"/>
      <c r="B369" s="59"/>
      <c r="C369" s="60"/>
      <c r="D369" s="60"/>
    </row>
    <row r="370" spans="1:4" ht="19.5">
      <c r="A370" s="64"/>
      <c r="B370" s="59"/>
      <c r="C370" s="60"/>
      <c r="D370" s="60"/>
    </row>
    <row r="371" spans="1:4" ht="19.5">
      <c r="A371" s="64"/>
      <c r="B371" s="59"/>
      <c r="C371" s="60"/>
      <c r="D371" s="60"/>
    </row>
    <row r="372" spans="1:4" ht="19.5">
      <c r="A372" s="64"/>
      <c r="B372" s="59"/>
      <c r="C372" s="60"/>
      <c r="D372" s="60"/>
    </row>
    <row r="373" spans="1:4" ht="19.5">
      <c r="A373" s="64"/>
      <c r="B373" s="59"/>
      <c r="C373" s="60"/>
      <c r="D373" s="60"/>
    </row>
    <row r="374" spans="1:4" ht="19.5">
      <c r="A374" s="64"/>
      <c r="B374" s="59"/>
      <c r="C374" s="60"/>
      <c r="D374" s="60"/>
    </row>
    <row r="375" spans="1:4" ht="19.5">
      <c r="A375" s="64"/>
      <c r="B375" s="59"/>
      <c r="C375" s="60"/>
      <c r="D375" s="60"/>
    </row>
    <row r="376" spans="1:4" ht="19.5">
      <c r="A376" s="64"/>
      <c r="B376" s="59"/>
      <c r="C376" s="60"/>
      <c r="D376" s="60"/>
    </row>
    <row r="377" spans="1:4" ht="19.5">
      <c r="A377" s="64"/>
      <c r="B377" s="59"/>
      <c r="C377" s="60"/>
      <c r="D377" s="60"/>
    </row>
    <row r="378" spans="1:4" ht="19.5">
      <c r="A378" s="64"/>
      <c r="B378" s="59"/>
      <c r="C378" s="60"/>
      <c r="D378" s="60"/>
    </row>
    <row r="379" spans="1:4" ht="19.5">
      <c r="A379" s="64"/>
      <c r="B379" s="59"/>
      <c r="C379" s="60"/>
      <c r="D379" s="60"/>
    </row>
    <row r="380" spans="1:4" ht="19.5">
      <c r="A380" s="64"/>
      <c r="B380" s="59"/>
      <c r="C380" s="60"/>
      <c r="D380" s="60"/>
    </row>
    <row r="381" spans="1:4" ht="19.5">
      <c r="A381" s="64"/>
      <c r="B381" s="59"/>
      <c r="C381" s="60"/>
      <c r="D381" s="60"/>
    </row>
    <row r="382" spans="1:4" ht="19.5">
      <c r="A382" s="64"/>
      <c r="B382" s="59"/>
      <c r="C382" s="60"/>
      <c r="D382" s="60"/>
    </row>
    <row r="383" spans="1:4" ht="19.5">
      <c r="A383" s="64"/>
      <c r="B383" s="59"/>
      <c r="C383" s="60"/>
      <c r="D383" s="60"/>
    </row>
    <row r="384" spans="1:4" ht="19.5">
      <c r="A384" s="64"/>
      <c r="B384" s="59"/>
      <c r="C384" s="60"/>
      <c r="D384" s="60"/>
    </row>
    <row r="385" spans="1:4" ht="19.5">
      <c r="A385" s="64"/>
      <c r="B385" s="59"/>
      <c r="C385" s="60"/>
      <c r="D385" s="60"/>
    </row>
    <row r="386" spans="1:4" ht="19.5">
      <c r="A386" s="64"/>
      <c r="B386" s="59"/>
      <c r="C386" s="60"/>
      <c r="D386" s="60"/>
    </row>
    <row r="387" spans="1:4" ht="19.5">
      <c r="A387" s="64"/>
      <c r="B387" s="59"/>
      <c r="C387" s="60"/>
      <c r="D387" s="60"/>
    </row>
    <row r="388" spans="1:4" ht="19.5">
      <c r="A388" s="64"/>
      <c r="B388" s="59"/>
      <c r="C388" s="60"/>
      <c r="D388" s="60"/>
    </row>
    <row r="389" spans="1:4" ht="19.5">
      <c r="A389" s="64"/>
      <c r="B389" s="59"/>
      <c r="C389" s="60"/>
      <c r="D389" s="60"/>
    </row>
    <row r="390" spans="1:4" ht="19.5">
      <c r="A390" s="64"/>
      <c r="B390" s="59"/>
      <c r="C390" s="60"/>
      <c r="D390" s="60"/>
    </row>
    <row r="391" spans="1:4" ht="19.5">
      <c r="A391" s="64"/>
      <c r="B391" s="59"/>
      <c r="C391" s="60"/>
      <c r="D391" s="60"/>
    </row>
    <row r="392" spans="1:4" ht="19.5">
      <c r="A392" s="64"/>
      <c r="B392" s="59"/>
      <c r="C392" s="60"/>
      <c r="D392" s="60"/>
    </row>
    <row r="393" spans="1:4" ht="19.5">
      <c r="A393" s="64"/>
      <c r="B393" s="59"/>
      <c r="C393" s="60"/>
      <c r="D393" s="60"/>
    </row>
    <row r="394" spans="1:4" ht="19.5">
      <c r="A394" s="64"/>
      <c r="B394" s="59"/>
      <c r="C394" s="60"/>
      <c r="D394" s="60"/>
    </row>
    <row r="395" spans="1:4" ht="19.5">
      <c r="A395" s="64"/>
      <c r="B395" s="59"/>
      <c r="C395" s="60"/>
      <c r="D395" s="60"/>
    </row>
    <row r="396" spans="1:4" ht="19.5">
      <c r="A396" s="64"/>
      <c r="B396" s="59"/>
      <c r="C396" s="60"/>
      <c r="D396" s="60"/>
    </row>
    <row r="397" spans="1:4" ht="19.5">
      <c r="A397" s="64"/>
      <c r="B397" s="59"/>
      <c r="C397" s="60"/>
      <c r="D397" s="60"/>
    </row>
    <row r="398" spans="1:4" ht="19.5">
      <c r="A398" s="64"/>
      <c r="B398" s="59"/>
      <c r="C398" s="60"/>
      <c r="D398" s="60"/>
    </row>
    <row r="399" spans="1:4" ht="19.5">
      <c r="A399" s="64"/>
      <c r="B399" s="59"/>
      <c r="C399" s="60"/>
      <c r="D399" s="60"/>
    </row>
    <row r="400" spans="1:4" ht="19.5">
      <c r="A400" s="64"/>
      <c r="B400" s="59"/>
      <c r="C400" s="60"/>
      <c r="D400" s="60"/>
    </row>
    <row r="401" spans="1:4" ht="19.5">
      <c r="A401" s="64"/>
      <c r="B401" s="59"/>
      <c r="C401" s="60"/>
      <c r="D401" s="60"/>
    </row>
    <row r="402" spans="1:4" ht="19.5">
      <c r="A402" s="64"/>
      <c r="B402" s="59"/>
      <c r="C402" s="60"/>
      <c r="D402" s="60"/>
    </row>
    <row r="403" spans="1:4" ht="19.5">
      <c r="A403" s="64"/>
      <c r="B403" s="59"/>
      <c r="C403" s="60"/>
      <c r="D403" s="60"/>
    </row>
    <row r="404" spans="1:4" ht="19.5">
      <c r="A404" s="64"/>
      <c r="B404" s="59"/>
      <c r="C404" s="60"/>
      <c r="D404" s="60"/>
    </row>
    <row r="405" spans="1:4" ht="19.5">
      <c r="A405" s="64"/>
      <c r="B405" s="59"/>
      <c r="C405" s="60"/>
      <c r="D405" s="60"/>
    </row>
    <row r="406" spans="1:4" ht="19.5">
      <c r="A406" s="64"/>
      <c r="B406" s="59"/>
      <c r="C406" s="60"/>
      <c r="D406" s="60"/>
    </row>
    <row r="407" spans="1:4" ht="19.5">
      <c r="A407" s="64"/>
      <c r="B407" s="59"/>
      <c r="C407" s="60"/>
      <c r="D407" s="60"/>
    </row>
    <row r="408" spans="1:4" ht="19.5">
      <c r="A408" s="64"/>
      <c r="B408" s="59"/>
      <c r="C408" s="60"/>
      <c r="D408" s="60"/>
    </row>
    <row r="409" spans="1:4" ht="19.5">
      <c r="A409" s="64"/>
      <c r="B409" s="59"/>
      <c r="C409" s="60"/>
      <c r="D409" s="60"/>
    </row>
    <row r="410" spans="1:4" ht="19.5">
      <c r="A410" s="64"/>
      <c r="B410" s="59"/>
      <c r="C410" s="60"/>
      <c r="D410" s="60"/>
    </row>
    <row r="411" spans="1:4" ht="19.5">
      <c r="A411" s="64"/>
      <c r="B411" s="59"/>
      <c r="C411" s="60"/>
      <c r="D411" s="60"/>
    </row>
    <row r="412" spans="1:4" ht="19.5">
      <c r="A412" s="64"/>
      <c r="B412" s="59"/>
      <c r="C412" s="60"/>
      <c r="D412" s="60"/>
    </row>
    <row r="413" spans="1:4" ht="19.5">
      <c r="A413" s="64"/>
      <c r="B413" s="59"/>
      <c r="C413" s="60"/>
      <c r="D413" s="60"/>
    </row>
    <row r="414" spans="1:4" ht="19.5">
      <c r="A414" s="64"/>
      <c r="B414" s="59"/>
      <c r="C414" s="60"/>
      <c r="D414" s="60"/>
    </row>
    <row r="415" spans="1:4" ht="19.5">
      <c r="A415" s="64"/>
      <c r="B415" s="59"/>
      <c r="C415" s="60"/>
      <c r="D415" s="60"/>
    </row>
    <row r="416" spans="1:4" ht="19.5">
      <c r="A416" s="64"/>
      <c r="B416" s="59"/>
      <c r="C416" s="60"/>
      <c r="D416" s="60"/>
    </row>
    <row r="417" spans="1:4" ht="19.5">
      <c r="A417" s="64"/>
      <c r="B417" s="59"/>
      <c r="C417" s="60"/>
      <c r="D417" s="60"/>
    </row>
    <row r="418" spans="1:4" ht="19.5">
      <c r="A418" s="64"/>
      <c r="B418" s="59"/>
      <c r="C418" s="60"/>
      <c r="D418" s="60"/>
    </row>
    <row r="419" spans="1:4" ht="19.5">
      <c r="A419" s="64"/>
      <c r="B419" s="59"/>
      <c r="C419" s="60"/>
      <c r="D419" s="60"/>
    </row>
    <row r="420" spans="1:4" ht="19.5">
      <c r="A420" s="64"/>
      <c r="B420" s="59"/>
      <c r="C420" s="60"/>
      <c r="D420" s="60"/>
    </row>
    <row r="421" spans="1:4" ht="19.5">
      <c r="A421" s="64"/>
      <c r="B421" s="59"/>
      <c r="C421" s="60"/>
      <c r="D421" s="60"/>
    </row>
    <row r="422" spans="1:4" ht="19.5">
      <c r="A422" s="64"/>
      <c r="B422" s="59"/>
      <c r="C422" s="60"/>
      <c r="D422" s="60"/>
    </row>
    <row r="423" spans="1:4" ht="19.5">
      <c r="A423" s="64"/>
      <c r="B423" s="59"/>
      <c r="C423" s="60"/>
      <c r="D423" s="60"/>
    </row>
    <row r="424" spans="1:4" ht="19.5">
      <c r="A424" s="64"/>
      <c r="B424" s="59"/>
      <c r="C424" s="60"/>
      <c r="D424" s="60"/>
    </row>
    <row r="425" spans="1:4" ht="19.5">
      <c r="A425" s="64"/>
      <c r="B425" s="59"/>
      <c r="C425" s="60"/>
      <c r="D425" s="60"/>
    </row>
    <row r="426" spans="1:4" ht="19.5">
      <c r="A426" s="64"/>
      <c r="B426" s="59"/>
      <c r="C426" s="60"/>
      <c r="D426" s="60"/>
    </row>
    <row r="427" spans="1:4" ht="19.5">
      <c r="A427" s="64"/>
      <c r="B427" s="59"/>
      <c r="C427" s="60"/>
      <c r="D427" s="60"/>
    </row>
    <row r="428" spans="1:4" ht="19.5">
      <c r="A428" s="64"/>
      <c r="B428" s="59"/>
      <c r="C428" s="60"/>
      <c r="D428" s="60"/>
    </row>
    <row r="429" spans="1:4" ht="19.5">
      <c r="A429" s="64"/>
      <c r="B429" s="59"/>
      <c r="C429" s="60"/>
      <c r="D429" s="60"/>
    </row>
    <row r="430" spans="1:4" ht="19.5">
      <c r="A430" s="64"/>
      <c r="B430" s="59"/>
      <c r="C430" s="60"/>
      <c r="D430" s="60"/>
    </row>
    <row r="431" spans="1:4" ht="19.5">
      <c r="A431" s="64"/>
      <c r="B431" s="59"/>
      <c r="C431" s="60"/>
      <c r="D431" s="60"/>
    </row>
    <row r="432" spans="1:4" ht="19.5">
      <c r="A432" s="64"/>
      <c r="B432" s="59"/>
      <c r="C432" s="60"/>
      <c r="D432" s="60"/>
    </row>
    <row r="433" spans="1:4" ht="19.5">
      <c r="A433" s="64"/>
      <c r="B433" s="59"/>
      <c r="C433" s="60"/>
      <c r="D433" s="60"/>
    </row>
    <row r="434" spans="1:4" ht="19.5">
      <c r="A434" s="64"/>
      <c r="B434" s="59"/>
      <c r="C434" s="60"/>
      <c r="D434" s="60"/>
    </row>
    <row r="435" spans="1:4" ht="19.5">
      <c r="A435" s="64"/>
      <c r="B435" s="59"/>
      <c r="C435" s="60"/>
      <c r="D435" s="60"/>
    </row>
    <row r="436" spans="1:4" ht="19.5">
      <c r="A436" s="64"/>
      <c r="B436" s="59"/>
      <c r="C436" s="60"/>
      <c r="D436" s="60"/>
    </row>
    <row r="437" spans="1:4" ht="19.5">
      <c r="A437" s="64"/>
      <c r="B437" s="59"/>
      <c r="C437" s="60"/>
      <c r="D437" s="60"/>
    </row>
    <row r="438" spans="1:4" ht="19.5">
      <c r="A438" s="64"/>
      <c r="B438" s="59"/>
      <c r="C438" s="60"/>
      <c r="D438" s="60"/>
    </row>
    <row r="439" spans="1:4" ht="19.5">
      <c r="A439" s="64"/>
      <c r="B439" s="59"/>
      <c r="C439" s="60"/>
      <c r="D439" s="60"/>
    </row>
    <row r="440" spans="1:4" ht="19.5">
      <c r="A440" s="64"/>
      <c r="B440" s="59"/>
      <c r="C440" s="60"/>
      <c r="D440" s="60"/>
    </row>
    <row r="441" spans="1:4" ht="19.5">
      <c r="A441" s="64"/>
      <c r="B441" s="59"/>
      <c r="C441" s="60"/>
      <c r="D441" s="60"/>
    </row>
    <row r="442" spans="1:4" ht="19.5">
      <c r="A442" s="64"/>
      <c r="B442" s="59"/>
      <c r="C442" s="60"/>
      <c r="D442" s="60"/>
    </row>
    <row r="443" spans="1:4" ht="19.5">
      <c r="A443" s="64"/>
      <c r="B443" s="59"/>
      <c r="C443" s="60"/>
      <c r="D443" s="60"/>
    </row>
    <row r="444" spans="1:4" ht="19.5">
      <c r="A444" s="64"/>
      <c r="B444" s="59"/>
      <c r="C444" s="60"/>
      <c r="D444" s="60"/>
    </row>
    <row r="445" spans="1:4" ht="19.5">
      <c r="A445" s="64"/>
      <c r="B445" s="59"/>
      <c r="C445" s="60"/>
      <c r="D445" s="60"/>
    </row>
    <row r="446" spans="1:4" ht="19.5">
      <c r="A446" s="64"/>
      <c r="B446" s="59"/>
      <c r="C446" s="60"/>
      <c r="D446" s="60"/>
    </row>
    <row r="447" spans="1:4" ht="19.5">
      <c r="A447" s="64"/>
      <c r="B447" s="59"/>
      <c r="C447" s="60"/>
      <c r="D447" s="60"/>
    </row>
    <row r="448" spans="1:4" ht="19.5">
      <c r="A448" s="64"/>
      <c r="B448" s="59"/>
      <c r="C448" s="60"/>
      <c r="D448" s="60"/>
    </row>
    <row r="449" spans="1:4" ht="19.5">
      <c r="A449" s="64"/>
      <c r="B449" s="59"/>
      <c r="C449" s="60"/>
      <c r="D449" s="60"/>
    </row>
    <row r="450" spans="1:4" ht="19.5">
      <c r="A450" s="64"/>
      <c r="B450" s="59"/>
      <c r="C450" s="60"/>
      <c r="D450" s="60"/>
    </row>
    <row r="451" spans="1:4" ht="19.5">
      <c r="A451" s="64"/>
      <c r="B451" s="59"/>
      <c r="C451" s="60"/>
      <c r="D451" s="60"/>
    </row>
    <row r="452" spans="1:4" ht="19.5">
      <c r="A452" s="64"/>
      <c r="B452" s="59"/>
      <c r="C452" s="60"/>
      <c r="D452" s="60"/>
    </row>
    <row r="453" spans="1:4" ht="19.5">
      <c r="A453" s="64"/>
      <c r="B453" s="59"/>
      <c r="C453" s="60"/>
      <c r="D453" s="60"/>
    </row>
    <row r="454" spans="1:4" ht="19.5">
      <c r="A454" s="64"/>
      <c r="B454" s="59"/>
      <c r="C454" s="60"/>
      <c r="D454" s="60"/>
    </row>
    <row r="455" spans="1:4" ht="19.5">
      <c r="A455" s="64"/>
      <c r="B455" s="59"/>
      <c r="C455" s="60"/>
      <c r="D455" s="60"/>
    </row>
    <row r="456" spans="1:4" ht="19.5">
      <c r="A456" s="64"/>
      <c r="B456" s="59"/>
      <c r="C456" s="60"/>
      <c r="D456" s="60"/>
    </row>
    <row r="457" spans="1:4" ht="19.5">
      <c r="A457" s="64"/>
      <c r="B457" s="59"/>
      <c r="C457" s="60"/>
      <c r="D457" s="60"/>
    </row>
    <row r="458" spans="1:4" ht="19.5">
      <c r="A458" s="64"/>
      <c r="B458" s="59"/>
      <c r="C458" s="60"/>
      <c r="D458" s="60"/>
    </row>
    <row r="459" spans="1:4" ht="19.5">
      <c r="A459" s="64"/>
      <c r="B459" s="59"/>
      <c r="C459" s="60"/>
      <c r="D459" s="60"/>
    </row>
    <row r="460" spans="1:4" ht="19.5">
      <c r="A460" s="64"/>
      <c r="B460" s="59"/>
      <c r="C460" s="60"/>
      <c r="D460" s="60"/>
    </row>
    <row r="461" spans="1:4" ht="19.5">
      <c r="A461" s="64"/>
      <c r="B461" s="59"/>
      <c r="C461" s="60"/>
      <c r="D461" s="60"/>
    </row>
    <row r="462" spans="1:4" ht="19.5">
      <c r="A462" s="64"/>
      <c r="B462" s="59"/>
      <c r="C462" s="60"/>
      <c r="D462" s="60"/>
    </row>
    <row r="463" spans="1:4" ht="19.5">
      <c r="A463" s="64"/>
      <c r="B463" s="59"/>
      <c r="C463" s="60"/>
      <c r="D463" s="60"/>
    </row>
    <row r="464" spans="1:4" ht="19.5">
      <c r="A464" s="64"/>
      <c r="B464" s="59"/>
      <c r="C464" s="60"/>
      <c r="D464" s="60"/>
    </row>
    <row r="465" spans="1:4" ht="19.5">
      <c r="A465" s="64"/>
      <c r="B465" s="59"/>
      <c r="C465" s="60"/>
      <c r="D465" s="60"/>
    </row>
    <row r="466" spans="1:4" ht="19.5">
      <c r="A466" s="64"/>
      <c r="B466" s="59"/>
      <c r="C466" s="60"/>
      <c r="D466" s="60"/>
    </row>
    <row r="467" spans="1:4" ht="19.5">
      <c r="A467" s="64"/>
      <c r="B467" s="59"/>
      <c r="C467" s="60"/>
      <c r="D467" s="60"/>
    </row>
    <row r="468" spans="1:4" ht="19.5">
      <c r="A468" s="64"/>
      <c r="B468" s="59"/>
      <c r="C468" s="60"/>
      <c r="D468" s="60"/>
    </row>
    <row r="469" spans="1:4" ht="19.5">
      <c r="A469" s="64"/>
      <c r="B469" s="59"/>
      <c r="C469" s="60"/>
      <c r="D469" s="60"/>
    </row>
    <row r="470" spans="1:4" ht="19.5">
      <c r="A470" s="64"/>
      <c r="B470" s="59"/>
      <c r="C470" s="60"/>
      <c r="D470" s="60"/>
    </row>
    <row r="471" spans="1:4" ht="19.5">
      <c r="A471" s="64"/>
      <c r="B471" s="59"/>
      <c r="C471" s="60"/>
      <c r="D471" s="60"/>
    </row>
    <row r="472" spans="1:4" ht="19.5">
      <c r="A472" s="64"/>
      <c r="B472" s="59"/>
      <c r="C472" s="60"/>
      <c r="D472" s="60"/>
    </row>
    <row r="473" spans="1:4" ht="19.5">
      <c r="A473" s="64"/>
      <c r="B473" s="59"/>
      <c r="C473" s="60"/>
      <c r="D473" s="60"/>
    </row>
    <row r="474" spans="1:4" ht="19.5">
      <c r="A474" s="64"/>
      <c r="B474" s="59"/>
      <c r="C474" s="60"/>
      <c r="D474" s="60"/>
    </row>
    <row r="475" spans="1:4" ht="19.5">
      <c r="A475" s="64"/>
      <c r="B475" s="59"/>
      <c r="C475" s="60"/>
      <c r="D475" s="60"/>
    </row>
    <row r="476" spans="1:4" ht="19.5">
      <c r="A476" s="64"/>
      <c r="B476" s="59"/>
      <c r="C476" s="60"/>
      <c r="D476" s="60"/>
    </row>
    <row r="477" spans="1:4" ht="19.5">
      <c r="A477" s="64"/>
      <c r="B477" s="59"/>
      <c r="C477" s="60"/>
      <c r="D477" s="60"/>
    </row>
    <row r="478" spans="1:4" ht="19.5">
      <c r="A478" s="64"/>
      <c r="B478" s="59"/>
      <c r="C478" s="60"/>
      <c r="D478" s="60"/>
    </row>
    <row r="479" spans="1:4" ht="19.5">
      <c r="A479" s="64"/>
      <c r="B479" s="59"/>
      <c r="C479" s="60"/>
      <c r="D479" s="60"/>
    </row>
    <row r="480" spans="1:4" ht="19.5">
      <c r="A480" s="64"/>
      <c r="B480" s="59"/>
      <c r="C480" s="60"/>
      <c r="D480" s="60"/>
    </row>
    <row r="481" spans="1:4" ht="19.5">
      <c r="A481" s="64"/>
      <c r="B481" s="59"/>
      <c r="C481" s="60"/>
      <c r="D481" s="60"/>
    </row>
    <row r="482" spans="1:4" ht="19.5">
      <c r="A482" s="64"/>
      <c r="B482" s="59"/>
      <c r="C482" s="60"/>
      <c r="D482" s="60"/>
    </row>
    <row r="483" spans="1:4" ht="19.5">
      <c r="A483" s="64"/>
      <c r="B483" s="59"/>
      <c r="C483" s="60"/>
      <c r="D483" s="60"/>
    </row>
    <row r="484" spans="1:4" ht="19.5">
      <c r="A484" s="64"/>
      <c r="B484" s="59"/>
      <c r="C484" s="60"/>
      <c r="D484" s="60"/>
    </row>
    <row r="485" spans="1:4" ht="19.5">
      <c r="A485" s="64"/>
      <c r="B485" s="59"/>
      <c r="C485" s="60"/>
      <c r="D485" s="60"/>
    </row>
    <row r="486" spans="1:4" ht="19.5">
      <c r="A486" s="64"/>
      <c r="B486" s="59"/>
      <c r="C486" s="60"/>
      <c r="D486" s="60"/>
    </row>
    <row r="487" spans="1:4" ht="19.5">
      <c r="A487" s="64"/>
      <c r="B487" s="59"/>
      <c r="C487" s="60"/>
      <c r="D487" s="60"/>
    </row>
    <row r="488" spans="1:4" ht="19.5">
      <c r="A488" s="64"/>
      <c r="B488" s="59"/>
      <c r="C488" s="60"/>
      <c r="D488" s="60"/>
    </row>
    <row r="489" spans="1:4" ht="19.5">
      <c r="A489" s="64"/>
      <c r="B489" s="59"/>
      <c r="C489" s="60"/>
      <c r="D489" s="60"/>
    </row>
    <row r="490" spans="1:4" ht="19.5">
      <c r="A490" s="64"/>
      <c r="B490" s="59"/>
      <c r="C490" s="60"/>
      <c r="D490" s="60"/>
    </row>
    <row r="491" spans="1:4" ht="19.5">
      <c r="A491" s="64"/>
      <c r="B491" s="59"/>
      <c r="C491" s="60"/>
      <c r="D491" s="60"/>
    </row>
    <row r="492" spans="1:4" ht="19.5">
      <c r="A492" s="64"/>
      <c r="B492" s="59"/>
      <c r="C492" s="60"/>
      <c r="D492" s="60"/>
    </row>
    <row r="493" spans="1:4" ht="19.5">
      <c r="A493" s="64"/>
      <c r="B493" s="59"/>
      <c r="C493" s="60"/>
      <c r="D493" s="60"/>
    </row>
    <row r="494" spans="1:4" ht="19.5">
      <c r="A494" s="64"/>
      <c r="B494" s="59"/>
      <c r="C494" s="60"/>
      <c r="D494" s="60"/>
    </row>
    <row r="495" spans="1:4" ht="19.5">
      <c r="A495" s="64"/>
      <c r="B495" s="59"/>
      <c r="C495" s="60"/>
      <c r="D495" s="60"/>
    </row>
    <row r="496" spans="1:4" ht="19.5">
      <c r="A496" s="64"/>
      <c r="B496" s="59"/>
      <c r="C496" s="60"/>
      <c r="D496" s="60"/>
    </row>
    <row r="497" spans="1:4" ht="19.5">
      <c r="A497" s="64"/>
      <c r="B497" s="59"/>
      <c r="C497" s="60"/>
      <c r="D497" s="60"/>
    </row>
    <row r="498" spans="1:4" ht="19.5">
      <c r="A498" s="64"/>
      <c r="B498" s="59"/>
      <c r="C498" s="60"/>
      <c r="D498" s="60"/>
    </row>
    <row r="499" spans="1:4" ht="19.5">
      <c r="A499" s="64"/>
      <c r="B499" s="59"/>
      <c r="C499" s="60"/>
      <c r="D499" s="60"/>
    </row>
    <row r="500" spans="1:4" ht="19.5">
      <c r="A500" s="64"/>
      <c r="B500" s="59"/>
      <c r="C500" s="60"/>
      <c r="D500" s="60"/>
    </row>
    <row r="501" spans="1:4" ht="19.5">
      <c r="A501" s="64"/>
      <c r="B501" s="59"/>
      <c r="C501" s="60"/>
      <c r="D501" s="60"/>
    </row>
    <row r="502" spans="1:4" ht="19.5">
      <c r="A502" s="64"/>
      <c r="B502" s="59"/>
      <c r="C502" s="60"/>
      <c r="D502" s="60"/>
    </row>
    <row r="503" spans="1:4" ht="19.5">
      <c r="A503" s="64"/>
      <c r="B503" s="59"/>
      <c r="C503" s="60"/>
      <c r="D503" s="60"/>
    </row>
    <row r="504" spans="1:4" ht="19.5">
      <c r="A504" s="64"/>
      <c r="B504" s="59"/>
      <c r="C504" s="60"/>
      <c r="D504" s="60"/>
    </row>
    <row r="505" spans="1:4" ht="19.5">
      <c r="A505" s="64"/>
      <c r="B505" s="59"/>
      <c r="C505" s="60"/>
      <c r="D505" s="60"/>
    </row>
    <row r="506" spans="1:4" ht="19.5">
      <c r="A506" s="64"/>
      <c r="B506" s="59"/>
      <c r="C506" s="60"/>
      <c r="D506" s="60"/>
    </row>
    <row r="507" spans="1:4" ht="19.5">
      <c r="A507" s="64"/>
      <c r="B507" s="59"/>
      <c r="C507" s="60"/>
      <c r="D507" s="60"/>
    </row>
    <row r="508" spans="1:4" ht="19.5">
      <c r="A508" s="64"/>
      <c r="B508" s="59"/>
      <c r="C508" s="60"/>
      <c r="D508" s="60"/>
    </row>
    <row r="509" spans="1:4" ht="19.5">
      <c r="A509" s="64"/>
      <c r="B509" s="59"/>
      <c r="C509" s="60"/>
      <c r="D509" s="60"/>
    </row>
    <row r="510" spans="1:4" ht="19.5">
      <c r="A510" s="64"/>
      <c r="B510" s="59"/>
      <c r="C510" s="60"/>
      <c r="D510" s="60"/>
    </row>
    <row r="511" spans="1:4" ht="19.5">
      <c r="A511" s="64"/>
      <c r="B511" s="59"/>
      <c r="C511" s="60"/>
      <c r="D511" s="60"/>
    </row>
    <row r="512" spans="1:4" ht="19.5">
      <c r="A512" s="64"/>
      <c r="B512" s="59"/>
      <c r="C512" s="60"/>
      <c r="D512" s="60"/>
    </row>
    <row r="513" spans="1:4" ht="19.5">
      <c r="A513" s="64"/>
      <c r="B513" s="59"/>
      <c r="C513" s="60"/>
      <c r="D513" s="60"/>
    </row>
    <row r="514" spans="1:4" ht="19.5">
      <c r="A514" s="64"/>
      <c r="B514" s="59"/>
      <c r="C514" s="60"/>
      <c r="D514" s="60"/>
    </row>
    <row r="515" spans="1:4" ht="19.5">
      <c r="A515" s="64"/>
      <c r="B515" s="59"/>
      <c r="C515" s="60"/>
      <c r="D515" s="60"/>
    </row>
    <row r="516" spans="1:4" ht="19.5">
      <c r="A516" s="64"/>
      <c r="B516" s="59"/>
      <c r="C516" s="60"/>
      <c r="D516" s="60"/>
    </row>
    <row r="517" spans="1:4" ht="19.5">
      <c r="A517" s="64"/>
      <c r="B517" s="59"/>
      <c r="C517" s="60"/>
      <c r="D517" s="60"/>
    </row>
    <row r="518" spans="1:4" ht="19.5">
      <c r="A518" s="64"/>
      <c r="B518" s="59"/>
      <c r="C518" s="60"/>
      <c r="D518" s="60"/>
    </row>
    <row r="519" spans="1:4" ht="19.5">
      <c r="A519" s="64"/>
      <c r="B519" s="59"/>
      <c r="C519" s="60"/>
      <c r="D519" s="60"/>
    </row>
    <row r="520" spans="1:4" ht="19.5">
      <c r="A520" s="64"/>
      <c r="B520" s="59"/>
      <c r="C520" s="60"/>
      <c r="D520" s="60"/>
    </row>
    <row r="521" spans="1:4" ht="19.5">
      <c r="A521" s="64"/>
      <c r="B521" s="59"/>
      <c r="C521" s="60"/>
      <c r="D521" s="60"/>
    </row>
    <row r="522" spans="1:4" ht="19.5">
      <c r="A522" s="64"/>
      <c r="B522" s="59"/>
      <c r="C522" s="60"/>
      <c r="D522" s="60"/>
    </row>
    <row r="523" spans="1:4" ht="19.5">
      <c r="A523" s="64"/>
      <c r="B523" s="59"/>
      <c r="C523" s="60"/>
      <c r="D523" s="60"/>
    </row>
    <row r="524" spans="1:4" ht="19.5">
      <c r="A524" s="64"/>
      <c r="B524" s="59"/>
      <c r="C524" s="60"/>
      <c r="D524" s="60"/>
    </row>
    <row r="525" spans="1:4" ht="19.5">
      <c r="A525" s="64"/>
      <c r="B525" s="59"/>
      <c r="C525" s="60"/>
      <c r="D525" s="60"/>
    </row>
    <row r="526" spans="1:4" ht="19.5">
      <c r="A526" s="64"/>
      <c r="B526" s="59"/>
      <c r="C526" s="60"/>
      <c r="D526" s="60"/>
    </row>
    <row r="527" spans="1:4" ht="19.5">
      <c r="A527" s="64"/>
      <c r="B527" s="59"/>
      <c r="C527" s="60"/>
      <c r="D527" s="60"/>
    </row>
    <row r="528" spans="1:4" ht="19.5">
      <c r="A528" s="64"/>
      <c r="B528" s="59"/>
      <c r="C528" s="60"/>
      <c r="D528" s="60"/>
    </row>
    <row r="529" spans="1:4" ht="19.5">
      <c r="A529" s="64"/>
      <c r="B529" s="59"/>
      <c r="C529" s="60"/>
      <c r="D529" s="60"/>
    </row>
    <row r="530" spans="1:4" ht="19.5">
      <c r="A530" s="64"/>
      <c r="B530" s="59"/>
      <c r="C530" s="60"/>
      <c r="D530" s="60"/>
    </row>
    <row r="531" spans="1:4" ht="19.5">
      <c r="A531" s="64"/>
      <c r="B531" s="59"/>
      <c r="C531" s="60"/>
      <c r="D531" s="60"/>
    </row>
    <row r="532" spans="1:4" ht="19.5">
      <c r="A532" s="64"/>
      <c r="B532" s="59"/>
      <c r="C532" s="60"/>
      <c r="D532" s="60"/>
    </row>
    <row r="533" spans="1:4" ht="19.5">
      <c r="A533" s="64"/>
      <c r="B533" s="59"/>
      <c r="C533" s="60"/>
      <c r="D533" s="60"/>
    </row>
    <row r="534" spans="1:4" ht="19.5">
      <c r="A534" s="64"/>
      <c r="B534" s="59"/>
      <c r="C534" s="60"/>
      <c r="D534" s="60"/>
    </row>
    <row r="535" spans="1:4" ht="19.5">
      <c r="A535" s="64"/>
      <c r="B535" s="59"/>
      <c r="C535" s="60"/>
      <c r="D535" s="60"/>
    </row>
    <row r="536" spans="1:4" ht="19.5">
      <c r="A536" s="64"/>
      <c r="B536" s="59"/>
      <c r="C536" s="60"/>
      <c r="D536" s="60"/>
    </row>
    <row r="537" spans="1:4" ht="19.5">
      <c r="A537" s="64"/>
      <c r="B537" s="59"/>
      <c r="C537" s="60"/>
      <c r="D537" s="60"/>
    </row>
    <row r="538" spans="1:4" ht="19.5">
      <c r="A538" s="64"/>
      <c r="B538" s="59"/>
      <c r="C538" s="60"/>
      <c r="D538" s="60"/>
    </row>
    <row r="539" spans="1:4" ht="19.5">
      <c r="A539" s="64"/>
      <c r="B539" s="59"/>
      <c r="C539" s="60"/>
      <c r="D539" s="60"/>
    </row>
    <row r="540" spans="1:4" ht="19.5">
      <c r="A540" s="64"/>
      <c r="B540" s="59"/>
      <c r="C540" s="60"/>
      <c r="D540" s="60"/>
    </row>
    <row r="541" spans="1:4" ht="19.5">
      <c r="A541" s="64"/>
      <c r="B541" s="59"/>
      <c r="C541" s="60"/>
      <c r="D541" s="60"/>
    </row>
    <row r="542" spans="1:4" ht="19.5">
      <c r="A542" s="64"/>
      <c r="B542" s="59"/>
      <c r="C542" s="60"/>
      <c r="D542" s="60"/>
    </row>
    <row r="543" spans="1:4" ht="19.5">
      <c r="A543" s="64"/>
      <c r="B543" s="59"/>
      <c r="C543" s="60"/>
      <c r="D543" s="60"/>
    </row>
    <row r="544" spans="1:4" ht="19.5">
      <c r="A544" s="64"/>
      <c r="B544" s="59"/>
      <c r="C544" s="60"/>
      <c r="D544" s="60"/>
    </row>
    <row r="545" spans="1:4" ht="19.5">
      <c r="A545" s="64"/>
      <c r="B545" s="59"/>
      <c r="C545" s="60"/>
      <c r="D545" s="60"/>
    </row>
    <row r="546" spans="1:4" ht="19.5">
      <c r="A546" s="64"/>
      <c r="B546" s="59"/>
      <c r="C546" s="60"/>
      <c r="D546" s="60"/>
    </row>
    <row r="547" spans="1:4" ht="19.5">
      <c r="A547" s="64"/>
      <c r="B547" s="59"/>
      <c r="C547" s="60"/>
      <c r="D547" s="60"/>
    </row>
    <row r="548" spans="1:4" ht="19.5">
      <c r="A548" s="64"/>
      <c r="B548" s="59"/>
      <c r="C548" s="60"/>
      <c r="D548" s="60"/>
    </row>
    <row r="549" spans="1:4" ht="19.5">
      <c r="A549" s="64"/>
      <c r="B549" s="59"/>
      <c r="C549" s="60"/>
      <c r="D549" s="60"/>
    </row>
    <row r="550" spans="1:4" ht="19.5">
      <c r="A550" s="64"/>
      <c r="B550" s="59"/>
      <c r="C550" s="60"/>
      <c r="D550" s="60"/>
    </row>
    <row r="551" spans="1:4" ht="19.5">
      <c r="A551" s="64"/>
      <c r="B551" s="59"/>
      <c r="C551" s="60"/>
      <c r="D551" s="60"/>
    </row>
    <row r="552" spans="1:4" ht="19.5">
      <c r="A552" s="64"/>
      <c r="B552" s="59"/>
      <c r="C552" s="60"/>
      <c r="D552" s="60"/>
    </row>
    <row r="553" spans="1:4" ht="19.5">
      <c r="A553" s="64"/>
      <c r="B553" s="59"/>
      <c r="C553" s="60"/>
      <c r="D553" s="60"/>
    </row>
    <row r="554" spans="1:4" ht="19.5">
      <c r="A554" s="64"/>
      <c r="B554" s="59"/>
      <c r="C554" s="60"/>
      <c r="D554" s="60"/>
    </row>
    <row r="555" spans="1:4" ht="19.5">
      <c r="A555" s="64"/>
      <c r="B555" s="59"/>
      <c r="C555" s="60"/>
      <c r="D555" s="60"/>
    </row>
    <row r="556" spans="1:4" ht="19.5">
      <c r="A556" s="64"/>
      <c r="B556" s="59"/>
      <c r="C556" s="60"/>
      <c r="D556" s="60"/>
    </row>
    <row r="557" spans="1:4" ht="19.5">
      <c r="A557" s="64"/>
      <c r="B557" s="59"/>
      <c r="C557" s="60"/>
      <c r="D557" s="60"/>
    </row>
    <row r="558" spans="1:4" ht="19.5">
      <c r="A558" s="64"/>
      <c r="B558" s="59"/>
      <c r="C558" s="60"/>
      <c r="D558" s="60"/>
    </row>
    <row r="559" spans="1:4" ht="19.5">
      <c r="A559" s="64"/>
      <c r="B559" s="59"/>
      <c r="C559" s="60"/>
      <c r="D559" s="60"/>
    </row>
    <row r="560" spans="1:4" ht="19.5">
      <c r="A560" s="64"/>
      <c r="B560" s="59"/>
      <c r="C560" s="60"/>
      <c r="D560" s="60"/>
    </row>
    <row r="561" spans="1:4" ht="19.5">
      <c r="A561" s="64"/>
      <c r="B561" s="59"/>
      <c r="C561" s="60"/>
      <c r="D561" s="60"/>
    </row>
    <row r="562" spans="1:4" ht="19.5">
      <c r="A562" s="64"/>
      <c r="B562" s="59"/>
      <c r="C562" s="60"/>
      <c r="D562" s="60"/>
    </row>
    <row r="563" spans="1:4" ht="19.5">
      <c r="A563" s="64"/>
      <c r="B563" s="59"/>
      <c r="C563" s="60"/>
      <c r="D563" s="60"/>
    </row>
    <row r="564" spans="1:4" ht="19.5">
      <c r="A564" s="64"/>
      <c r="B564" s="59"/>
      <c r="C564" s="60"/>
      <c r="D564" s="60"/>
    </row>
    <row r="565" spans="1:4" ht="19.5">
      <c r="A565" s="64"/>
      <c r="B565" s="59"/>
      <c r="C565" s="60"/>
      <c r="D565" s="60"/>
    </row>
    <row r="566" spans="1:4" ht="19.5">
      <c r="A566" s="64"/>
      <c r="B566" s="59"/>
      <c r="C566" s="60"/>
      <c r="D566" s="60"/>
    </row>
    <row r="567" spans="1:4" ht="19.5">
      <c r="A567" s="64"/>
      <c r="B567" s="59"/>
      <c r="C567" s="60"/>
      <c r="D567" s="60"/>
    </row>
    <row r="568" spans="1:4" ht="19.5">
      <c r="A568" s="64"/>
      <c r="B568" s="59"/>
      <c r="C568" s="60"/>
      <c r="D568" s="60"/>
    </row>
    <row r="569" spans="1:4" ht="19.5">
      <c r="A569" s="64"/>
      <c r="B569" s="59"/>
      <c r="C569" s="60"/>
      <c r="D569" s="60"/>
    </row>
    <row r="570" spans="1:4" ht="19.5">
      <c r="A570" s="64"/>
      <c r="B570" s="59"/>
      <c r="C570" s="60"/>
      <c r="D570" s="60"/>
    </row>
    <row r="571" spans="1:4" ht="19.5">
      <c r="A571" s="64"/>
      <c r="B571" s="59"/>
      <c r="C571" s="60"/>
      <c r="D571" s="60"/>
    </row>
    <row r="572" spans="1:4" ht="19.5">
      <c r="A572" s="64"/>
      <c r="B572" s="59"/>
      <c r="C572" s="60"/>
      <c r="D572" s="60"/>
    </row>
    <row r="573" spans="1:4" ht="19.5">
      <c r="A573" s="64"/>
      <c r="B573" s="59"/>
      <c r="C573" s="60"/>
      <c r="D573" s="60"/>
    </row>
    <row r="574" spans="1:4" ht="19.5">
      <c r="A574" s="64"/>
      <c r="B574" s="59"/>
      <c r="C574" s="60"/>
      <c r="D574" s="60"/>
    </row>
    <row r="575" spans="1:4" ht="19.5">
      <c r="A575" s="64"/>
      <c r="B575" s="59"/>
      <c r="C575" s="60"/>
      <c r="D575" s="60"/>
    </row>
    <row r="576" spans="1:4" ht="19.5">
      <c r="A576" s="64"/>
      <c r="B576" s="59"/>
      <c r="C576" s="60"/>
      <c r="D576" s="60"/>
    </row>
    <row r="577" spans="1:4" ht="19.5">
      <c r="A577" s="64"/>
      <c r="B577" s="59"/>
      <c r="C577" s="60"/>
      <c r="D577" s="60"/>
    </row>
    <row r="578" spans="1:4" ht="19.5">
      <c r="A578" s="64"/>
      <c r="B578" s="59"/>
      <c r="C578" s="60"/>
      <c r="D578" s="60"/>
    </row>
    <row r="579" spans="1:4" ht="19.5">
      <c r="A579" s="64"/>
      <c r="B579" s="59"/>
      <c r="C579" s="60"/>
      <c r="D579" s="60"/>
    </row>
    <row r="580" spans="1:4" ht="19.5">
      <c r="A580" s="64"/>
      <c r="B580" s="59"/>
      <c r="C580" s="60"/>
      <c r="D580" s="60"/>
    </row>
    <row r="581" spans="1:4" ht="19.5">
      <c r="A581" s="64"/>
      <c r="B581" s="59"/>
      <c r="C581" s="60"/>
      <c r="D581" s="60"/>
    </row>
    <row r="582" spans="1:4" ht="19.5">
      <c r="A582" s="64"/>
      <c r="B582" s="59"/>
      <c r="C582" s="60"/>
      <c r="D582" s="60"/>
    </row>
    <row r="583" spans="1:4" ht="19.5">
      <c r="A583" s="64"/>
      <c r="B583" s="59"/>
      <c r="C583" s="60"/>
      <c r="D583" s="60"/>
    </row>
    <row r="584" spans="1:4" ht="19.5">
      <c r="A584" s="64"/>
      <c r="B584" s="59"/>
      <c r="C584" s="60"/>
      <c r="D584" s="60"/>
    </row>
    <row r="585" spans="1:4" ht="19.5">
      <c r="A585" s="64"/>
      <c r="B585" s="59"/>
      <c r="C585" s="60"/>
      <c r="D585" s="60"/>
    </row>
    <row r="586" spans="1:4" ht="19.5">
      <c r="A586" s="64"/>
      <c r="B586" s="59"/>
      <c r="C586" s="60"/>
      <c r="D586" s="60"/>
    </row>
    <row r="587" spans="1:4" ht="19.5">
      <c r="A587" s="64"/>
      <c r="B587" s="59"/>
      <c r="C587" s="60"/>
      <c r="D587" s="60"/>
    </row>
    <row r="588" spans="1:4" ht="19.5">
      <c r="A588" s="64"/>
      <c r="B588" s="59"/>
      <c r="C588" s="60"/>
      <c r="D588" s="60"/>
    </row>
    <row r="589" spans="1:4" ht="19.5">
      <c r="A589" s="64"/>
      <c r="B589" s="59"/>
      <c r="C589" s="60"/>
      <c r="D589" s="60"/>
    </row>
    <row r="590" spans="1:4" ht="19.5">
      <c r="A590" s="64"/>
      <c r="B590" s="59"/>
      <c r="C590" s="60"/>
      <c r="D590" s="60"/>
    </row>
    <row r="591" spans="1:4" ht="19.5">
      <c r="A591" s="64"/>
      <c r="B591" s="59"/>
      <c r="C591" s="60"/>
      <c r="D591" s="60"/>
    </row>
    <row r="592" spans="1:4" ht="19.5">
      <c r="A592" s="64"/>
      <c r="B592" s="59"/>
      <c r="C592" s="60"/>
      <c r="D592" s="60"/>
    </row>
    <row r="593" spans="1:4" ht="19.5">
      <c r="A593" s="64"/>
      <c r="B593" s="59"/>
      <c r="C593" s="60"/>
      <c r="D593" s="60"/>
    </row>
    <row r="594" spans="1:4" ht="19.5">
      <c r="A594" s="64"/>
      <c r="B594" s="59"/>
      <c r="C594" s="60"/>
      <c r="D594" s="60"/>
    </row>
    <row r="595" spans="1:4" ht="19.5">
      <c r="A595" s="64"/>
      <c r="B595" s="59"/>
      <c r="C595" s="60"/>
      <c r="D595" s="60"/>
    </row>
    <row r="596" spans="1:4" ht="19.5">
      <c r="A596" s="64"/>
      <c r="B596" s="59"/>
      <c r="C596" s="60"/>
      <c r="D596" s="60"/>
    </row>
    <row r="597" spans="1:4" ht="19.5">
      <c r="A597" s="64"/>
      <c r="B597" s="59"/>
      <c r="C597" s="60"/>
      <c r="D597" s="60"/>
    </row>
    <row r="598" spans="1:4" ht="19.5">
      <c r="A598" s="64"/>
      <c r="B598" s="59"/>
      <c r="C598" s="60"/>
      <c r="D598" s="60"/>
    </row>
    <row r="599" spans="1:4" ht="19.5">
      <c r="A599" s="64"/>
      <c r="B599" s="59"/>
      <c r="C599" s="60"/>
      <c r="D599" s="60"/>
    </row>
    <row r="600" spans="1:4" ht="19.5">
      <c r="A600" s="64"/>
      <c r="B600" s="59"/>
      <c r="C600" s="60"/>
      <c r="D600" s="60"/>
    </row>
    <row r="601" spans="1:4" ht="19.5">
      <c r="A601" s="64"/>
      <c r="B601" s="59"/>
      <c r="C601" s="60"/>
      <c r="D601" s="60"/>
    </row>
    <row r="602" spans="1:4" ht="19.5">
      <c r="A602" s="64"/>
      <c r="B602" s="59"/>
      <c r="C602" s="60"/>
      <c r="D602" s="60"/>
    </row>
    <row r="603" spans="1:4" ht="19.5">
      <c r="A603" s="64"/>
      <c r="B603" s="59"/>
      <c r="C603" s="60"/>
      <c r="D603" s="60"/>
    </row>
    <row r="604" spans="1:4" ht="19.5">
      <c r="A604" s="64"/>
      <c r="B604" s="59"/>
      <c r="C604" s="60"/>
      <c r="D604" s="60"/>
    </row>
    <row r="605" spans="1:4" ht="19.5">
      <c r="A605" s="64"/>
      <c r="B605" s="59"/>
      <c r="C605" s="60"/>
      <c r="D605" s="60"/>
    </row>
    <row r="606" spans="1:4" ht="19.5">
      <c r="A606" s="64"/>
      <c r="B606" s="59"/>
      <c r="C606" s="60"/>
      <c r="D606" s="60"/>
    </row>
    <row r="607" spans="1:4" ht="19.5">
      <c r="A607" s="64"/>
      <c r="B607" s="59"/>
      <c r="C607" s="60"/>
      <c r="D607" s="60"/>
    </row>
    <row r="608" spans="1:4" ht="19.5">
      <c r="A608" s="64"/>
      <c r="B608" s="59"/>
      <c r="C608" s="60"/>
      <c r="D608" s="60"/>
    </row>
    <row r="609" spans="1:4" ht="19.5">
      <c r="A609" s="64"/>
      <c r="B609" s="59"/>
      <c r="C609" s="60"/>
      <c r="D609" s="60"/>
    </row>
    <row r="610" spans="1:4" ht="19.5">
      <c r="A610" s="64"/>
      <c r="B610" s="59"/>
      <c r="C610" s="60"/>
      <c r="D610" s="60"/>
    </row>
    <row r="611" spans="1:4" ht="19.5">
      <c r="A611" s="64"/>
      <c r="B611" s="59"/>
      <c r="C611" s="60"/>
      <c r="D611" s="60"/>
    </row>
    <row r="612" spans="1:4" ht="19.5">
      <c r="A612" s="64"/>
      <c r="B612" s="59"/>
      <c r="C612" s="60"/>
      <c r="D612" s="60"/>
    </row>
    <row r="613" spans="1:4" ht="19.5">
      <c r="A613" s="64"/>
      <c r="B613" s="59"/>
      <c r="C613" s="60"/>
      <c r="D613" s="60"/>
    </row>
    <row r="614" spans="1:4" ht="19.5">
      <c r="A614" s="64"/>
      <c r="B614" s="59"/>
      <c r="C614" s="60"/>
      <c r="D614" s="60"/>
    </row>
    <row r="615" spans="1:4" ht="19.5">
      <c r="A615" s="64"/>
      <c r="B615" s="59"/>
      <c r="C615" s="60"/>
      <c r="D615" s="60"/>
    </row>
    <row r="616" spans="1:4" ht="19.5">
      <c r="A616" s="64"/>
      <c r="B616" s="59"/>
      <c r="C616" s="60"/>
      <c r="D616" s="60"/>
    </row>
    <row r="617" spans="1:4" ht="19.5">
      <c r="A617" s="64"/>
      <c r="B617" s="59"/>
      <c r="C617" s="60"/>
      <c r="D617" s="60"/>
    </row>
    <row r="618" spans="1:4" ht="19.5">
      <c r="A618" s="64"/>
      <c r="B618" s="59"/>
      <c r="C618" s="60"/>
      <c r="D618" s="60"/>
    </row>
    <row r="619" spans="1:4" ht="19.5">
      <c r="A619" s="64"/>
      <c r="B619" s="59"/>
      <c r="C619" s="60"/>
      <c r="D619" s="60"/>
    </row>
    <row r="620" spans="1:4" ht="19.5">
      <c r="A620" s="64"/>
      <c r="B620" s="59"/>
      <c r="C620" s="60"/>
      <c r="D620" s="60"/>
    </row>
    <row r="621" spans="1:4" ht="19.5">
      <c r="A621" s="64"/>
      <c r="B621" s="59"/>
      <c r="C621" s="60"/>
      <c r="D621" s="60"/>
    </row>
    <row r="622" spans="1:4" ht="19.5">
      <c r="A622" s="64"/>
      <c r="B622" s="59"/>
      <c r="C622" s="60"/>
      <c r="D622" s="60"/>
    </row>
    <row r="623" spans="1:4" ht="19.5">
      <c r="A623" s="64"/>
      <c r="B623" s="59"/>
      <c r="C623" s="60"/>
      <c r="D623" s="60"/>
    </row>
    <row r="624" spans="1:4" ht="19.5">
      <c r="A624" s="64"/>
      <c r="B624" s="59"/>
      <c r="C624" s="60"/>
      <c r="D624" s="60"/>
    </row>
    <row r="625" spans="1:4" ht="19.5">
      <c r="A625" s="64"/>
      <c r="B625" s="59"/>
      <c r="C625" s="60"/>
      <c r="D625" s="60"/>
    </row>
    <row r="626" spans="1:4" ht="19.5">
      <c r="A626" s="64"/>
      <c r="B626" s="59"/>
      <c r="C626" s="60"/>
      <c r="D626" s="60"/>
    </row>
    <row r="627" spans="1:4" ht="19.5">
      <c r="A627" s="64"/>
      <c r="B627" s="59"/>
      <c r="C627" s="60"/>
      <c r="D627" s="60"/>
    </row>
    <row r="628" spans="1:4" ht="19.5">
      <c r="A628" s="64"/>
      <c r="B628" s="59"/>
      <c r="C628" s="60"/>
      <c r="D628" s="60"/>
    </row>
    <row r="629" spans="1:4" ht="19.5">
      <c r="A629" s="64"/>
      <c r="B629" s="59"/>
      <c r="C629" s="60"/>
      <c r="D629" s="60"/>
    </row>
    <row r="630" spans="1:4" ht="19.5">
      <c r="A630" s="64"/>
      <c r="B630" s="59"/>
      <c r="C630" s="60"/>
      <c r="D630" s="60"/>
    </row>
    <row r="631" spans="1:4" ht="19.5">
      <c r="A631" s="64"/>
      <c r="B631" s="59"/>
      <c r="C631" s="60"/>
      <c r="D631" s="60"/>
    </row>
    <row r="632" spans="1:4" ht="19.5">
      <c r="A632" s="64"/>
      <c r="B632" s="59"/>
      <c r="C632" s="60"/>
      <c r="D632" s="60"/>
    </row>
    <row r="633" spans="1:4" ht="19.5">
      <c r="A633" s="64"/>
      <c r="B633" s="59"/>
      <c r="C633" s="60"/>
      <c r="D633" s="60"/>
    </row>
    <row r="634" spans="1:4" ht="19.5">
      <c r="A634" s="64"/>
      <c r="B634" s="59"/>
      <c r="C634" s="60"/>
      <c r="D634" s="60"/>
    </row>
    <row r="635" spans="1:4" ht="19.5">
      <c r="A635" s="64"/>
      <c r="B635" s="59"/>
      <c r="C635" s="60"/>
      <c r="D635" s="60"/>
    </row>
    <row r="636" spans="1:4" ht="19.5">
      <c r="A636" s="64"/>
      <c r="B636" s="59"/>
      <c r="C636" s="60"/>
      <c r="D636" s="60"/>
    </row>
    <row r="637" spans="1:4" ht="19.5">
      <c r="A637" s="64"/>
      <c r="B637" s="59"/>
      <c r="C637" s="60"/>
      <c r="D637" s="60"/>
    </row>
    <row r="638" spans="1:4" ht="19.5">
      <c r="A638" s="64"/>
      <c r="B638" s="59"/>
      <c r="C638" s="60"/>
      <c r="D638" s="60"/>
    </row>
    <row r="639" spans="1:4" ht="19.5">
      <c r="A639" s="64"/>
      <c r="B639" s="59"/>
      <c r="C639" s="60"/>
      <c r="D639" s="60"/>
    </row>
    <row r="640" spans="1:4" ht="19.5">
      <c r="A640" s="64"/>
      <c r="B640" s="59"/>
      <c r="C640" s="60"/>
      <c r="D640" s="60"/>
    </row>
    <row r="641" spans="1:4" ht="19.5">
      <c r="A641" s="64"/>
      <c r="B641" s="59"/>
      <c r="C641" s="60"/>
      <c r="D641" s="60"/>
    </row>
    <row r="642" spans="1:4" ht="19.5">
      <c r="A642" s="64"/>
      <c r="B642" s="59"/>
      <c r="C642" s="60"/>
      <c r="D642" s="60"/>
    </row>
    <row r="643" spans="1:4" ht="19.5">
      <c r="A643" s="64"/>
      <c r="B643" s="59"/>
      <c r="C643" s="60"/>
      <c r="D643" s="60"/>
    </row>
    <row r="644" spans="1:4" ht="19.5">
      <c r="A644" s="64"/>
      <c r="B644" s="59"/>
      <c r="C644" s="60"/>
      <c r="D644" s="60"/>
    </row>
    <row r="645" spans="1:4" ht="19.5">
      <c r="A645" s="64"/>
      <c r="B645" s="59"/>
      <c r="C645" s="60"/>
      <c r="D645" s="60"/>
    </row>
    <row r="646" spans="1:4" ht="19.5">
      <c r="A646" s="64"/>
      <c r="B646" s="59"/>
      <c r="C646" s="60"/>
      <c r="D646" s="60"/>
    </row>
    <row r="647" spans="1:4" ht="19.5">
      <c r="A647" s="64"/>
      <c r="B647" s="59"/>
      <c r="C647" s="60"/>
      <c r="D647" s="60"/>
    </row>
    <row r="648" spans="1:4" ht="19.5">
      <c r="A648" s="64"/>
      <c r="B648" s="59"/>
      <c r="C648" s="60"/>
      <c r="D648" s="60"/>
    </row>
    <row r="649" spans="1:4" ht="19.5">
      <c r="A649" s="64"/>
      <c r="B649" s="59"/>
      <c r="C649" s="60"/>
      <c r="D649" s="60"/>
    </row>
    <row r="650" spans="1:4" ht="19.5">
      <c r="A650" s="64"/>
      <c r="B650" s="59"/>
      <c r="C650" s="60"/>
      <c r="D650" s="60"/>
    </row>
    <row r="651" spans="1:4" ht="19.5">
      <c r="A651" s="64"/>
      <c r="B651" s="59"/>
      <c r="C651" s="60"/>
      <c r="D651" s="60"/>
    </row>
    <row r="652" spans="1:4" ht="19.5">
      <c r="A652" s="64"/>
      <c r="B652" s="59"/>
      <c r="C652" s="60"/>
      <c r="D652" s="60"/>
    </row>
    <row r="653" spans="1:4" ht="19.5">
      <c r="A653" s="64"/>
      <c r="B653" s="59"/>
      <c r="C653" s="60"/>
      <c r="D653" s="60"/>
    </row>
    <row r="654" spans="1:4" ht="19.5">
      <c r="A654" s="64"/>
      <c r="B654" s="59"/>
      <c r="C654" s="60"/>
      <c r="D654" s="60"/>
    </row>
    <row r="655" spans="1:4" ht="19.5">
      <c r="A655" s="64"/>
      <c r="B655" s="59"/>
      <c r="C655" s="60"/>
      <c r="D655" s="60"/>
    </row>
    <row r="656" spans="1:4" ht="19.5">
      <c r="A656" s="64"/>
      <c r="B656" s="59"/>
      <c r="C656" s="60"/>
      <c r="D656" s="60"/>
    </row>
    <row r="657" spans="1:4" ht="19.5">
      <c r="A657" s="64"/>
      <c r="B657" s="59"/>
      <c r="C657" s="60"/>
      <c r="D657" s="60"/>
    </row>
    <row r="658" spans="1:4" ht="19.5">
      <c r="A658" s="64"/>
      <c r="B658" s="59"/>
      <c r="C658" s="60"/>
      <c r="D658" s="60"/>
    </row>
    <row r="659" spans="1:4" ht="19.5">
      <c r="A659" s="64"/>
      <c r="B659" s="59"/>
      <c r="C659" s="60"/>
      <c r="D659" s="60"/>
    </row>
    <row r="660" spans="1:4" ht="19.5">
      <c r="A660" s="64"/>
      <c r="B660" s="59"/>
      <c r="C660" s="60"/>
      <c r="D660" s="60"/>
    </row>
    <row r="661" spans="1:4" ht="19.5">
      <c r="A661" s="64"/>
      <c r="B661" s="59"/>
      <c r="C661" s="60"/>
      <c r="D661" s="60"/>
    </row>
    <row r="662" spans="1:4" ht="19.5">
      <c r="A662" s="64"/>
      <c r="B662" s="59"/>
      <c r="C662" s="60"/>
      <c r="D662" s="60"/>
    </row>
    <row r="663" spans="1:4" ht="19.5">
      <c r="A663" s="64"/>
      <c r="B663" s="59"/>
      <c r="C663" s="60"/>
      <c r="D663" s="60"/>
    </row>
    <row r="664" spans="1:4" ht="19.5">
      <c r="A664" s="64"/>
      <c r="B664" s="59"/>
      <c r="C664" s="60"/>
      <c r="D664" s="60"/>
    </row>
    <row r="665" spans="1:4" ht="19.5">
      <c r="A665" s="64"/>
      <c r="B665" s="59"/>
      <c r="C665" s="60"/>
      <c r="D665" s="60"/>
    </row>
    <row r="666" spans="1:4" ht="19.5">
      <c r="A666" s="64"/>
      <c r="B666" s="59"/>
      <c r="C666" s="60"/>
      <c r="D666" s="60"/>
    </row>
    <row r="667" spans="1:4" ht="19.5">
      <c r="A667" s="64"/>
      <c r="B667" s="59"/>
      <c r="C667" s="60"/>
      <c r="D667" s="60"/>
    </row>
    <row r="668" spans="1:4" ht="19.5">
      <c r="A668" s="64"/>
      <c r="B668" s="59"/>
      <c r="C668" s="60"/>
      <c r="D668" s="60"/>
    </row>
    <row r="669" spans="1:4" ht="19.5">
      <c r="A669" s="64"/>
      <c r="B669" s="59"/>
      <c r="C669" s="60"/>
      <c r="D669" s="60"/>
    </row>
    <row r="670" spans="1:4" ht="19.5">
      <c r="A670" s="64"/>
      <c r="B670" s="59"/>
      <c r="C670" s="60"/>
      <c r="D670" s="60"/>
    </row>
    <row r="671" spans="1:4" ht="19.5">
      <c r="A671" s="64"/>
      <c r="B671" s="59"/>
      <c r="C671" s="60"/>
      <c r="D671" s="60"/>
    </row>
    <row r="672" spans="1:4" ht="19.5">
      <c r="A672" s="64"/>
      <c r="B672" s="59"/>
      <c r="C672" s="60"/>
      <c r="D672" s="60"/>
    </row>
    <row r="673" spans="1:4" ht="19.5">
      <c r="A673" s="64"/>
      <c r="B673" s="59"/>
      <c r="C673" s="60"/>
      <c r="D673" s="60"/>
    </row>
    <row r="674" spans="1:4" ht="19.5">
      <c r="A674" s="64"/>
      <c r="B674" s="59"/>
      <c r="C674" s="60"/>
      <c r="D674" s="60"/>
    </row>
    <row r="675" spans="1:4" ht="19.5">
      <c r="A675" s="64"/>
      <c r="B675" s="59"/>
      <c r="C675" s="60"/>
      <c r="D675" s="60"/>
    </row>
    <row r="676" spans="1:4" ht="19.5">
      <c r="A676" s="64"/>
      <c r="B676" s="59"/>
      <c r="C676" s="60"/>
      <c r="D676" s="60"/>
    </row>
    <row r="677" spans="1:4" ht="19.5">
      <c r="A677" s="64"/>
      <c r="B677" s="59"/>
      <c r="C677" s="60"/>
      <c r="D677" s="60"/>
    </row>
    <row r="678" spans="1:4" ht="19.5">
      <c r="A678" s="64"/>
      <c r="B678" s="59"/>
      <c r="C678" s="60"/>
      <c r="D678" s="60"/>
    </row>
    <row r="679" spans="1:4" ht="19.5">
      <c r="A679" s="64"/>
      <c r="B679" s="59"/>
      <c r="C679" s="60"/>
      <c r="D679" s="60"/>
    </row>
    <row r="680" spans="1:4" ht="19.5">
      <c r="A680" s="64"/>
      <c r="B680" s="59"/>
      <c r="C680" s="60"/>
      <c r="D680" s="60"/>
    </row>
    <row r="681" spans="1:4" ht="19.5">
      <c r="A681" s="64"/>
      <c r="B681" s="59"/>
      <c r="C681" s="60"/>
      <c r="D681" s="60"/>
    </row>
    <row r="682" spans="1:4" ht="19.5">
      <c r="A682" s="64"/>
      <c r="B682" s="59"/>
      <c r="C682" s="60"/>
      <c r="D682" s="60"/>
    </row>
    <row r="683" spans="1:4" ht="19.5">
      <c r="A683" s="64"/>
      <c r="B683" s="59"/>
      <c r="C683" s="60"/>
      <c r="D683" s="60"/>
    </row>
    <row r="684" spans="1:4" ht="19.5">
      <c r="A684" s="64"/>
      <c r="B684" s="59"/>
      <c r="C684" s="60"/>
      <c r="D684" s="60"/>
    </row>
    <row r="685" spans="1:4" ht="19.5">
      <c r="A685" s="64"/>
      <c r="B685" s="59"/>
      <c r="C685" s="60"/>
      <c r="D685" s="60"/>
    </row>
    <row r="686" spans="1:4" ht="19.5">
      <c r="A686" s="64"/>
      <c r="B686" s="59"/>
      <c r="C686" s="60"/>
      <c r="D686" s="60"/>
    </row>
    <row r="687" spans="1:4" ht="19.5">
      <c r="A687" s="64"/>
      <c r="B687" s="59"/>
      <c r="C687" s="60"/>
      <c r="D687" s="60"/>
    </row>
    <row r="688" spans="1:4" ht="19.5">
      <c r="A688" s="64"/>
      <c r="B688" s="59"/>
      <c r="C688" s="60"/>
      <c r="D688" s="60"/>
    </row>
    <row r="689" spans="1:4" ht="19.5">
      <c r="A689" s="64"/>
      <c r="B689" s="59"/>
      <c r="C689" s="60"/>
      <c r="D689" s="60"/>
    </row>
    <row r="690" spans="1:4" ht="19.5">
      <c r="A690" s="64"/>
      <c r="B690" s="59"/>
      <c r="C690" s="60"/>
      <c r="D690" s="60"/>
    </row>
    <row r="691" spans="1:4" ht="19.5">
      <c r="A691" s="64"/>
      <c r="B691" s="59"/>
      <c r="C691" s="60"/>
      <c r="D691" s="60"/>
    </row>
    <row r="692" spans="1:4" ht="19.5">
      <c r="A692" s="64"/>
      <c r="B692" s="59"/>
      <c r="C692" s="60"/>
      <c r="D692" s="60"/>
    </row>
    <row r="693" spans="1:4" ht="19.5">
      <c r="A693" s="64"/>
      <c r="B693" s="59"/>
      <c r="C693" s="60"/>
      <c r="D693" s="60"/>
    </row>
    <row r="694" spans="1:4" ht="19.5">
      <c r="A694" s="64"/>
      <c r="B694" s="59"/>
      <c r="C694" s="60"/>
      <c r="D694" s="60"/>
    </row>
    <row r="695" spans="1:4" ht="19.5">
      <c r="A695" s="64"/>
      <c r="B695" s="59"/>
      <c r="C695" s="60"/>
      <c r="D695" s="60"/>
    </row>
    <row r="696" spans="1:4" ht="19.5">
      <c r="A696" s="64"/>
      <c r="B696" s="59"/>
      <c r="C696" s="60"/>
      <c r="D696" s="60"/>
    </row>
    <row r="697" spans="1:4" ht="19.5">
      <c r="A697" s="64"/>
      <c r="B697" s="59"/>
      <c r="C697" s="60"/>
      <c r="D697" s="60"/>
    </row>
    <row r="698" spans="1:4" ht="19.5">
      <c r="A698" s="64"/>
      <c r="B698" s="59"/>
      <c r="C698" s="60"/>
      <c r="D698" s="60"/>
    </row>
    <row r="699" spans="1:4" ht="19.5">
      <c r="A699" s="64"/>
      <c r="B699" s="59"/>
      <c r="C699" s="60"/>
      <c r="D699" s="60"/>
    </row>
    <row r="700" spans="1:4" ht="19.5">
      <c r="A700" s="64"/>
      <c r="B700" s="59"/>
      <c r="C700" s="60"/>
      <c r="D700" s="60"/>
    </row>
    <row r="701" spans="1:4" ht="19.5">
      <c r="A701" s="64"/>
      <c r="B701" s="59"/>
      <c r="C701" s="60"/>
      <c r="D701" s="60"/>
    </row>
    <row r="702" spans="1:4" ht="19.5">
      <c r="A702" s="64"/>
      <c r="B702" s="59"/>
      <c r="C702" s="60"/>
      <c r="D702" s="60"/>
    </row>
    <row r="703" spans="1:4" ht="19.5">
      <c r="A703" s="64"/>
      <c r="B703" s="59"/>
      <c r="C703" s="60"/>
      <c r="D703" s="60"/>
    </row>
    <row r="704" spans="1:4" ht="19.5">
      <c r="A704" s="64"/>
      <c r="B704" s="59"/>
      <c r="C704" s="60"/>
      <c r="D704" s="60"/>
    </row>
    <row r="705" spans="1:4" ht="19.5">
      <c r="A705" s="64"/>
      <c r="B705" s="59"/>
      <c r="C705" s="60"/>
      <c r="D705" s="60"/>
    </row>
    <row r="706" spans="1:4" ht="19.5">
      <c r="A706" s="64"/>
      <c r="B706" s="59"/>
      <c r="C706" s="60"/>
      <c r="D706" s="60"/>
    </row>
    <row r="707" spans="1:4" ht="19.5">
      <c r="A707" s="64"/>
      <c r="B707" s="59"/>
      <c r="C707" s="60"/>
      <c r="D707" s="60"/>
    </row>
    <row r="708" spans="1:4" ht="19.5">
      <c r="A708" s="64"/>
      <c r="B708" s="59"/>
      <c r="C708" s="60"/>
      <c r="D708" s="60"/>
    </row>
    <row r="709" spans="1:4" ht="19.5">
      <c r="A709" s="64"/>
      <c r="B709" s="59"/>
      <c r="C709" s="60"/>
      <c r="D709" s="60"/>
    </row>
    <row r="710" spans="1:4" ht="19.5">
      <c r="A710" s="64"/>
      <c r="B710" s="59"/>
      <c r="C710" s="60"/>
      <c r="D710" s="60"/>
    </row>
    <row r="711" spans="1:4" ht="19.5">
      <c r="A711" s="64"/>
      <c r="B711" s="59"/>
      <c r="C711" s="60"/>
      <c r="D711" s="60"/>
    </row>
    <row r="712" spans="1:4" ht="19.5">
      <c r="A712" s="64"/>
      <c r="B712" s="59"/>
      <c r="C712" s="60"/>
      <c r="D712" s="60"/>
    </row>
    <row r="713" spans="1:4" ht="19.5">
      <c r="A713" s="64"/>
      <c r="B713" s="59"/>
      <c r="C713" s="60"/>
      <c r="D713" s="60"/>
    </row>
    <row r="714" spans="1:4" ht="19.5">
      <c r="A714" s="64"/>
      <c r="B714" s="59"/>
      <c r="C714" s="60"/>
      <c r="D714" s="60"/>
    </row>
    <row r="715" spans="1:4" ht="19.5">
      <c r="A715" s="64"/>
      <c r="B715" s="59"/>
      <c r="C715" s="60"/>
      <c r="D715" s="60"/>
    </row>
    <row r="716" spans="1:4" ht="19.5">
      <c r="A716" s="64"/>
      <c r="B716" s="59"/>
      <c r="C716" s="60"/>
      <c r="D716" s="60"/>
    </row>
    <row r="717" spans="1:4" ht="19.5">
      <c r="A717" s="64"/>
      <c r="B717" s="59"/>
      <c r="C717" s="60"/>
      <c r="D717" s="60"/>
    </row>
    <row r="718" spans="1:4" ht="19.5">
      <c r="A718" s="64"/>
      <c r="B718" s="59"/>
      <c r="C718" s="60"/>
      <c r="D718" s="60"/>
    </row>
    <row r="719" spans="1:4" ht="19.5">
      <c r="A719" s="64"/>
      <c r="B719" s="59"/>
      <c r="C719" s="60"/>
      <c r="D719" s="60"/>
    </row>
    <row r="720" spans="1:4" ht="19.5">
      <c r="A720" s="64"/>
      <c r="B720" s="59"/>
      <c r="C720" s="60"/>
      <c r="D720" s="60"/>
    </row>
    <row r="721" spans="1:4" ht="19.5">
      <c r="A721" s="64"/>
      <c r="B721" s="59"/>
      <c r="C721" s="60"/>
      <c r="D721" s="60"/>
    </row>
    <row r="722" spans="1:4" ht="19.5">
      <c r="A722" s="64"/>
      <c r="B722" s="59"/>
      <c r="C722" s="60"/>
      <c r="D722" s="60"/>
    </row>
    <row r="723" spans="1:4" ht="19.5">
      <c r="A723" s="64"/>
      <c r="B723" s="59"/>
      <c r="C723" s="60"/>
      <c r="D723" s="60"/>
    </row>
    <row r="724" spans="1:4" ht="19.5">
      <c r="A724" s="64"/>
      <c r="B724" s="59"/>
      <c r="C724" s="60"/>
      <c r="D724" s="60"/>
    </row>
    <row r="725" spans="1:4" ht="19.5">
      <c r="A725" s="64"/>
      <c r="B725" s="59"/>
      <c r="C725" s="60"/>
      <c r="D725" s="60"/>
    </row>
  </sheetData>
  <mergeCells count="32">
    <mergeCell ref="G140:H140"/>
    <mergeCell ref="G116:H118"/>
    <mergeCell ref="G16:H17"/>
    <mergeCell ref="G30:H31"/>
    <mergeCell ref="G54:H55"/>
    <mergeCell ref="H57:H58"/>
    <mergeCell ref="E43:E44"/>
    <mergeCell ref="G67:H67"/>
    <mergeCell ref="G78:H78"/>
    <mergeCell ref="G127:H127"/>
    <mergeCell ref="A1:H1"/>
    <mergeCell ref="A2:H2"/>
    <mergeCell ref="A3:H3"/>
    <mergeCell ref="A4:H4"/>
    <mergeCell ref="A6:E6"/>
    <mergeCell ref="F6:F7"/>
    <mergeCell ref="G6:H7"/>
    <mergeCell ref="G110:H110"/>
    <mergeCell ref="G43:H44"/>
    <mergeCell ref="G105:H105"/>
    <mergeCell ref="G72:H72"/>
    <mergeCell ref="G97:H97"/>
    <mergeCell ref="G87:H87"/>
    <mergeCell ref="G89:H89"/>
    <mergeCell ref="E129:E130"/>
    <mergeCell ref="H130:H131"/>
    <mergeCell ref="H135:H136"/>
    <mergeCell ref="H69:H70"/>
    <mergeCell ref="G111:H111"/>
    <mergeCell ref="G113:H114"/>
    <mergeCell ref="G119:H119"/>
    <mergeCell ref="G129:H129"/>
  </mergeCells>
  <printOptions horizontalCentered="1"/>
  <pageMargins left="0.7480314960629921" right="0.7480314960629921" top="0.984251968503937" bottom="0.984251968503937" header="0.5118110236220472" footer="0.5118110236220472"/>
  <pageSetup firstPageNumber="19" useFirstPageNumber="1" horizontalDpi="300" verticalDpi="300" orientation="portrait" pageOrder="overThenDown" paperSize="9" scale="109" r:id="rId1"/>
  <headerFooter alignWithMargins="0">
    <oddHeader>&amp;R&amp;P</oddHeader>
  </headerFooter>
  <rowBreaks count="1" manualBreakCount="1">
    <brk id="1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J822</dc:creator>
  <cp:keywords/>
  <dc:description/>
  <cp:lastModifiedBy>陳文信</cp:lastModifiedBy>
  <cp:lastPrinted>2010-05-25T07:18:35Z</cp:lastPrinted>
  <dcterms:created xsi:type="dcterms:W3CDTF">2006-11-08T03:42:33Z</dcterms:created>
  <dcterms:modified xsi:type="dcterms:W3CDTF">2010-05-25T08:34:41Z</dcterms:modified>
  <cp:category/>
  <cp:version/>
  <cp:contentType/>
  <cp:contentStatus/>
</cp:coreProperties>
</file>