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4" windowWidth="22056" windowHeight="9384"/>
  </bookViews>
  <sheets>
    <sheet name="補助 " sheetId="1" r:id="rId1"/>
  </sheets>
  <definedNames>
    <definedName name="_xlnm.Print_Area" localSheetId="0">'補助 '!$A$1:$F$96</definedName>
    <definedName name="_xlnm.Print_Titles" localSheetId="0">'補助 '!$1:$3</definedName>
  </definedNames>
  <calcPr calcId="145621"/>
</workbook>
</file>

<file path=xl/calcChain.xml><?xml version="1.0" encoding="utf-8"?>
<calcChain xmlns="http://schemas.openxmlformats.org/spreadsheetml/2006/main">
  <c r="E55" i="1" l="1"/>
  <c r="E4" i="1" s="1"/>
  <c r="E12" i="1"/>
  <c r="I12" i="1" s="1"/>
  <c r="I55" i="1" l="1"/>
</calcChain>
</file>

<file path=xl/sharedStrings.xml><?xml version="1.0" encoding="utf-8"?>
<sst xmlns="http://schemas.openxmlformats.org/spreadsheetml/2006/main" count="359" uniqueCount="192">
  <si>
    <r>
      <t>經濟部水利署</t>
    </r>
    <r>
      <rPr>
        <b/>
        <sz val="16"/>
        <rFont val="Times New Roman"/>
        <family val="1"/>
      </rPr>
      <t>104</t>
    </r>
    <r>
      <rPr>
        <b/>
        <sz val="16"/>
        <rFont val="標楷體"/>
        <family val="4"/>
        <charset val="136"/>
      </rPr>
      <t>年度第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  <charset val="136"/>
      </rPr>
      <t>至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  <charset val="136"/>
      </rPr>
      <t>季對縣市政府之補助案件明細表</t>
    </r>
    <phoneticPr fontId="4" type="noConversion"/>
  </si>
  <si>
    <t>單位：新台幣元</t>
    <phoneticPr fontId="4" type="noConversion"/>
  </si>
  <si>
    <t>接受補助
對象</t>
    <phoneticPr fontId="4" type="noConversion"/>
  </si>
  <si>
    <t>補助對象所在縣市別</t>
    <phoneticPr fontId="4" type="noConversion"/>
  </si>
  <si>
    <t>計畫科目</t>
  </si>
  <si>
    <t>補助項目</t>
    <phoneticPr fontId="4" type="noConversion"/>
  </si>
  <si>
    <t>撥款合計數</t>
  </si>
  <si>
    <t>核准日期</t>
    <phoneticPr fontId="4" type="noConversion"/>
  </si>
  <si>
    <t>合計</t>
    <phoneticPr fontId="4" type="noConversion"/>
  </si>
  <si>
    <t>水資源企劃及保育</t>
  </si>
  <si>
    <t>台南市政府</t>
  </si>
  <si>
    <t>台南市</t>
  </si>
  <si>
    <t>臺南市政府104年度「節約用水設施建置計畫」補助經費</t>
  </si>
  <si>
    <t>104.06.02</t>
    <phoneticPr fontId="4" type="noConversion"/>
  </si>
  <si>
    <t>連江縣政府</t>
  </si>
  <si>
    <t>連江縣</t>
  </si>
  <si>
    <t>「連江縣自來水廠管網水錶設置工程」補助經費</t>
  </si>
  <si>
    <t>104.04.02</t>
    <phoneticPr fontId="4" type="noConversion"/>
  </si>
  <si>
    <t>金門縣政府</t>
  </si>
  <si>
    <t>金門縣</t>
  </si>
  <si>
    <t>金門縣政府101年度離島供水營運虧損差價補貼</t>
  </si>
  <si>
    <t>104.02.11</t>
    <phoneticPr fontId="4" type="noConversion"/>
  </si>
  <si>
    <t>金門縣政府102年度離島供水營運虧損差價補貼</t>
  </si>
  <si>
    <t>104.01.27</t>
    <phoneticPr fontId="4" type="noConversion"/>
  </si>
  <si>
    <t>連江縣政府102年度離島供水營運虧損差價補貼</t>
  </si>
  <si>
    <t>103.12.29</t>
    <phoneticPr fontId="4" type="noConversion"/>
  </si>
  <si>
    <t>連江縣政府103年度離島供水營運虧損差價補貼</t>
  </si>
  <si>
    <t>104.06.16</t>
    <phoneticPr fontId="4" type="noConversion"/>
  </si>
  <si>
    <t>水資源開發及維護</t>
  </si>
  <si>
    <t>苗栗縣政府</t>
  </si>
  <si>
    <t>苗栗縣</t>
  </si>
  <si>
    <t>上新里6鄰農水路改善工程</t>
  </si>
  <si>
    <t>104.04.13</t>
    <phoneticPr fontId="4" type="noConversion"/>
  </si>
  <si>
    <t>南投縣政府</t>
  </si>
  <si>
    <t>南投縣</t>
  </si>
  <si>
    <t>104八卦山旱灌計畫赤水地區灌溉管路佈設工程</t>
  </si>
  <si>
    <t>大雁村3鄰農水路改善工程</t>
  </si>
  <si>
    <t>中明村6鄰農水路改善工程</t>
  </si>
  <si>
    <t>104年度金門地區補助款-大金門海水淡化廠功能改善暨擴建工程</t>
  </si>
  <si>
    <t>104.07.06</t>
    <phoneticPr fontId="4" type="noConversion"/>
  </si>
  <si>
    <t>104年度馬祖地區補助款-南竿950CMD海水淡化廠代操作營運管理</t>
  </si>
  <si>
    <t>104.02.09</t>
    <phoneticPr fontId="4" type="noConversion"/>
  </si>
  <si>
    <t>儲水沃水庫風災修復工程</t>
  </si>
  <si>
    <t>103.08.20</t>
    <phoneticPr fontId="4" type="noConversion"/>
  </si>
  <si>
    <t>東引各水庫蓄水建造物更新改善工程</t>
  </si>
  <si>
    <t>103.08.19</t>
    <phoneticPr fontId="4" type="noConversion"/>
  </si>
  <si>
    <t>莒光鄉各水庫改善工程(第一期)</t>
  </si>
  <si>
    <t>103.12.31</t>
    <phoneticPr fontId="4" type="noConversion"/>
  </si>
  <si>
    <t>莒光鄉各水庫改善工程(第二期)</t>
  </si>
  <si>
    <t>104.05.25</t>
    <phoneticPr fontId="4" type="noConversion"/>
  </si>
  <si>
    <t>北竿各水庫蓄水建造物更新改善工程</t>
  </si>
  <si>
    <t>103.11.23</t>
    <phoneticPr fontId="4" type="noConversion"/>
  </si>
  <si>
    <t>后沃水庫下游壩面滲水相關調查及改善計畫</t>
  </si>
  <si>
    <t>103.12.26</t>
  </si>
  <si>
    <t>莒光鄉各水庫改善工程(第三期)</t>
  </si>
  <si>
    <t>104.11.01</t>
    <phoneticPr fontId="4" type="noConversion"/>
  </si>
  <si>
    <t>南竿各水庫浚渫改善工程(第一期)</t>
  </si>
  <si>
    <t>金門自大陸引水(輸水管)工程</t>
  </si>
  <si>
    <t>台北市政府</t>
  </si>
  <si>
    <t>台北市</t>
  </si>
  <si>
    <t>板新地區供水改善計畫二期工程</t>
  </si>
  <si>
    <t>104.03.23</t>
  </si>
  <si>
    <t>宜蘭縣政府</t>
  </si>
  <si>
    <t>宜蘭縣</t>
  </si>
  <si>
    <t>自來水用戶設備外線補助計畫-宜蘭縣</t>
  </si>
  <si>
    <t>104.07.16</t>
  </si>
  <si>
    <t>桃園市政府</t>
  </si>
  <si>
    <t>桃園市</t>
  </si>
  <si>
    <t>自來水用戶設備外線補助計畫-桃園市</t>
  </si>
  <si>
    <t>新竹縣政府</t>
  </si>
  <si>
    <t>新竹縣</t>
  </si>
  <si>
    <t>自來水用戶設備外線補助計畫-新竹縣</t>
  </si>
  <si>
    <t>南投縣魚池鄉五城村簡易自來水水塔增設工程</t>
  </si>
  <si>
    <t>104.05.20</t>
  </si>
  <si>
    <t>南投縣埔里鎮合成里北寮社區第二期簡易自來水供水改善工程</t>
  </si>
  <si>
    <t>104.06.02</t>
  </si>
  <si>
    <t>南投縣仁愛鄉清境地區簡易自來水改善工程</t>
  </si>
  <si>
    <t>104.08.06</t>
  </si>
  <si>
    <t>自來水用戶設備外線補助計畫-南投縣</t>
  </si>
  <si>
    <t>104.11.03</t>
    <phoneticPr fontId="4" type="noConversion"/>
  </si>
  <si>
    <t>南投縣集集鎮富山里簡易自來水供水改善工程</t>
  </si>
  <si>
    <t>104.05.08</t>
    <phoneticPr fontId="4" type="noConversion"/>
  </si>
  <si>
    <t>南投縣國姓鄉南港村偏遠地區簡易自來水供水改善工程</t>
  </si>
  <si>
    <t>南投縣國姓鄉南港村(東山段)偏遠地區簡易自來水供水改善工程</t>
  </si>
  <si>
    <t>南投縣國姓鄉乾溝村偏遠地區簡易自來水供水改善工程</t>
  </si>
  <si>
    <t>彰化縣政府</t>
  </si>
  <si>
    <t>彰化縣</t>
  </si>
  <si>
    <t>自來水用戶設備外線補助計畫-彰化縣</t>
  </si>
  <si>
    <t>104.10.29</t>
    <phoneticPr fontId="4" type="noConversion"/>
  </si>
  <si>
    <t>雲林縣政府</t>
  </si>
  <si>
    <t>雲林縣</t>
  </si>
  <si>
    <t>自來水用戶設備外線補助計畫-雲林縣</t>
  </si>
  <si>
    <t>104.07.16</t>
    <phoneticPr fontId="4" type="noConversion"/>
  </si>
  <si>
    <t>嘉義縣政府</t>
  </si>
  <si>
    <t>嘉義縣</t>
  </si>
  <si>
    <t>自來水用戶設備外線補助計畫-嘉義縣</t>
  </si>
  <si>
    <t>嘉義縣梅山鄉太和村社後坪(第2期)簡易自來水供水改善工程</t>
  </si>
  <si>
    <t>嘉義縣梅山鄉太和村簡易自來水供水改善工程</t>
  </si>
  <si>
    <t>嘉義縣梅山鄉瑞峰村簡易自來水供水改善工程</t>
  </si>
  <si>
    <t>嘉義縣大埔鄉西興村6鄰簡易自來水供水改善工程</t>
  </si>
  <si>
    <t>104.05.11</t>
    <phoneticPr fontId="4" type="noConversion"/>
  </si>
  <si>
    <t>屏東縣政府</t>
  </si>
  <si>
    <t>屏東縣</t>
  </si>
  <si>
    <t>自來水用戶設備外線補助計畫-屏東縣</t>
  </si>
  <si>
    <t>台東縣政府</t>
  </si>
  <si>
    <t>台東縣</t>
  </si>
  <si>
    <t>自來水用戶設備外線補助計畫-台東縣</t>
  </si>
  <si>
    <t>花蓮縣政府</t>
  </si>
  <si>
    <t>花蓮縣</t>
  </si>
  <si>
    <t>自來水用戶設備外線補助計畫-花蓮縣</t>
  </si>
  <si>
    <t>新竹市政府</t>
  </si>
  <si>
    <t>新竹市</t>
  </si>
  <si>
    <t>自來水用戶設備外線補助計畫-新竹市</t>
  </si>
  <si>
    <t>台中市政府</t>
  </si>
  <si>
    <t>台中市</t>
  </si>
  <si>
    <t>自來水用戶設備外線補助計畫-台中市</t>
  </si>
  <si>
    <t>嘉義市政府</t>
  </si>
  <si>
    <t>嘉義市</t>
  </si>
  <si>
    <t>自來水用戶設備外線補助計畫-嘉義市</t>
  </si>
  <si>
    <t>高雄市政府</t>
  </si>
  <si>
    <t>高雄市</t>
  </si>
  <si>
    <t>自來水用戶設備外線補助計畫-高雄市</t>
  </si>
  <si>
    <t>澎湖縣政府</t>
  </si>
  <si>
    <t>澎湖縣</t>
  </si>
  <si>
    <t>海水淡化廠代操作營運管理計畫</t>
  </si>
  <si>
    <t>104.05.22</t>
    <phoneticPr fontId="4" type="noConversion"/>
  </si>
  <si>
    <t>河川海岸及排水環境營造</t>
    <phoneticPr fontId="4" type="noConversion"/>
  </si>
  <si>
    <t>員山鄉永金一號橋改建補助</t>
  </si>
  <si>
    <t>103.12.04</t>
    <phoneticPr fontId="4" type="noConversion"/>
  </si>
  <si>
    <t>新北市政府</t>
  </si>
  <si>
    <t>新北市</t>
  </si>
  <si>
    <t>補助新北市政府基隆河汐止區汐止連絡道橋改建工程</t>
  </si>
  <si>
    <t>102.05.01</t>
    <phoneticPr fontId="4" type="noConversion"/>
  </si>
  <si>
    <t>補助新北市政府基隆河瑞峰橋改建工程</t>
  </si>
  <si>
    <t>103.05.01</t>
  </si>
  <si>
    <t>補助新北市政府瑞芳區介壽橋(猴硐)改建工程</t>
  </si>
  <si>
    <t>104.03.01</t>
    <phoneticPr fontId="4" type="noConversion"/>
  </si>
  <si>
    <t>油羅溪義興大橋工程</t>
  </si>
  <si>
    <t>103.06.04</t>
    <phoneticPr fontId="4" type="noConversion"/>
  </si>
  <si>
    <t>中港溪口濕地社區參與河口底棲生物保育工作坊計畫</t>
  </si>
  <si>
    <t>104.05.25</t>
  </si>
  <si>
    <t>信義鄉同富村桐林橋改建工程</t>
  </si>
  <si>
    <t>104.10.30</t>
    <phoneticPr fontId="4" type="noConversion"/>
  </si>
  <si>
    <t>屏東縣東港溪翠鳥繁殖棲地復育計畫</t>
  </si>
  <si>
    <t>104.06.30</t>
  </si>
  <si>
    <t>屏東縣四重溪流域濕地環境調查及生態保育行動計畫(經常門)</t>
  </si>
  <si>
    <t>屏東縣四重溪流域濕地環境調查及生態保育行動計畫(資本門)</t>
  </si>
  <si>
    <t>卑南溪口溼地資源調查計畫</t>
  </si>
  <si>
    <t>104.07.22</t>
  </si>
  <si>
    <t>花蓮溪口生態資源調查與濕地生態教育推廣計畫</t>
  </si>
  <si>
    <t>基隆市政府</t>
  </si>
  <si>
    <t>基隆市</t>
  </si>
  <si>
    <t>補助基隆市政府基隆河暖江橋改建工程</t>
  </si>
  <si>
    <t>103.01.28</t>
    <phoneticPr fontId="4" type="noConversion"/>
  </si>
  <si>
    <t>筏子溪知高橋改建工程</t>
  </si>
  <si>
    <t>104.01.15</t>
    <phoneticPr fontId="4" type="noConversion"/>
  </si>
  <si>
    <t>八掌溪河岸生物資源監測及教育推廣計畫</t>
  </si>
  <si>
    <t>104.04.07</t>
  </si>
  <si>
    <t>二仁溪大甲溼地保育行動計畫</t>
  </si>
  <si>
    <t>104.03.26</t>
  </si>
  <si>
    <t>八掌溪口濕地背景環境生物監測、河川巡守及生態保育行動計畫</t>
  </si>
  <si>
    <t>104.04.08</t>
  </si>
  <si>
    <t>阿公店溪嘉興護岸農路橋改建工程(原無名橋)</t>
  </si>
  <si>
    <t>阿公店溪中庄堤防涵管橋改建工程</t>
  </si>
  <si>
    <t>景溪排水景觀橋新建工程</t>
  </si>
  <si>
    <t>104.01.28</t>
    <phoneticPr fontId="4" type="noConversion"/>
  </si>
  <si>
    <t>柳川北屯支線仁愛路箱涵改善工程</t>
  </si>
  <si>
    <t>橋頭典寶溪中崎橋改建工程</t>
  </si>
  <si>
    <t>102.06.21</t>
  </si>
  <si>
    <t>宜蘭縣104年度違法水井處置執行計畫</t>
  </si>
  <si>
    <t>102.04.02</t>
  </si>
  <si>
    <t>新北市104年度違法水井處置執行計畫</t>
  </si>
  <si>
    <t>104.03.24</t>
    <phoneticPr fontId="4" type="noConversion"/>
  </si>
  <si>
    <t>新北市104年度違法水井處置執行計畫(資本門)</t>
  </si>
  <si>
    <t>彰化縣104年度違法水井處置執行計畫</t>
  </si>
  <si>
    <t>彰化縣104年度違法水井處置執行計畫(資本門)</t>
  </si>
  <si>
    <t>雲林縣104年度違法水井處置執行計畫</t>
  </si>
  <si>
    <t>雲林縣104年度違法水井處置執行計畫(資本門)</t>
  </si>
  <si>
    <t>嘉義縣104年度違法水井處置執行計畫</t>
  </si>
  <si>
    <t>屏東縣104年度違法水井處置執行計畫</t>
  </si>
  <si>
    <t>大潮州地下水補注湖第1期工程計畫取水工工程</t>
  </si>
  <si>
    <t>101.11.01</t>
    <phoneticPr fontId="4" type="noConversion"/>
  </si>
  <si>
    <t>大潮州地下水補注湖第1期工程計畫第一階段地下水補注湖區工程</t>
  </si>
  <si>
    <t>大潮州地下水補注湖第1期工程計畫固床工工程</t>
  </si>
  <si>
    <t>101.11.28</t>
    <phoneticPr fontId="4" type="noConversion"/>
  </si>
  <si>
    <t>澎湖縣104年度違法水井處置執行計畫</t>
  </si>
  <si>
    <t>104.03.24</t>
  </si>
  <si>
    <t>澎湖縣104年度違法水井處置執行計畫(資本門)</t>
  </si>
  <si>
    <t>臺中市104年度違法水井處置執行計畫</t>
  </si>
  <si>
    <t>臺中市104年度違法水井處置執行計畫(資本門)</t>
  </si>
  <si>
    <t>臺南市104年度違法水井處置執行計畫</t>
  </si>
  <si>
    <t>臺南市104年度違法水井處置執行計畫(資本門)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</si>
</sst>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);[Red]\(#,##0\)"/>
    <numFmt numFmtId="177" formatCode="#,##0_ 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sz val="9"/>
      <name val="細明體"/>
      <family val="3"/>
      <charset val="136"/>
    </font>
    <font>
      <b/>
      <sz val="14"/>
      <name val="標楷體"/>
      <family val="4"/>
      <charset val="136"/>
    </font>
    <font>
      <sz val="11.5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sz val="10"/>
      <name val="Arial"/>
      <family val="2"/>
    </font>
    <font>
      <sz val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NumberFormat="0" applyFill="0" applyBorder="0" applyAlignment="0" applyProtection="0"/>
  </cellStyleXfs>
  <cellXfs count="35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1" applyNumberFormat="1" applyFont="1" applyFill="1" applyBorder="1" applyAlignment="1">
      <alignment vertical="top" wrapText="1"/>
    </xf>
    <xf numFmtId="0" fontId="9" fillId="0" borderId="0" xfId="0" applyFont="1"/>
    <xf numFmtId="0" fontId="9" fillId="0" borderId="0" xfId="0" applyFont="1" applyFill="1"/>
    <xf numFmtId="0" fontId="7" fillId="0" borderId="2" xfId="0" applyFont="1" applyFill="1" applyBorder="1" applyAlignment="1">
      <alignment vertical="top" wrapText="1"/>
    </xf>
    <xf numFmtId="176" fontId="7" fillId="0" borderId="2" xfId="1" applyNumberFormat="1" applyFont="1" applyFill="1" applyBorder="1" applyAlignment="1">
      <alignment vertical="top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7" fillId="0" borderId="2" xfId="0" applyFont="1" applyBorder="1" applyAlignment="1">
      <alignment vertical="top" wrapText="1"/>
    </xf>
    <xf numFmtId="177" fontId="7" fillId="0" borderId="2" xfId="0" applyNumberFormat="1" applyFont="1" applyBorder="1" applyAlignment="1">
      <alignment vertical="top"/>
    </xf>
    <xf numFmtId="0" fontId="7" fillId="0" borderId="2" xfId="0" applyFont="1" applyBorder="1" applyAlignment="1">
      <alignment vertical="top"/>
    </xf>
    <xf numFmtId="176" fontId="7" fillId="0" borderId="2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/>
    </xf>
    <xf numFmtId="0" fontId="10" fillId="0" borderId="0" xfId="0" applyFont="1" applyFill="1" applyAlignment="1">
      <alignment vertical="center" wrapText="1"/>
    </xf>
    <xf numFmtId="176" fontId="10" fillId="0" borderId="0" xfId="0" applyNumberFormat="1" applyFont="1" applyFill="1" applyAlignment="1">
      <alignment vertical="center" wrapText="1"/>
    </xf>
    <xf numFmtId="177" fontId="7" fillId="0" borderId="2" xfId="0" applyNumberFormat="1" applyFont="1" applyFill="1" applyBorder="1" applyAlignment="1">
      <alignment vertical="top"/>
    </xf>
    <xf numFmtId="176" fontId="7" fillId="0" borderId="2" xfId="0" applyNumberFormat="1" applyFont="1" applyBorder="1" applyAlignment="1">
      <alignment vertical="top"/>
    </xf>
    <xf numFmtId="176" fontId="7" fillId="0" borderId="2" xfId="0" applyNumberFormat="1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0" fillId="0" borderId="0" xfId="0" applyFill="1"/>
    <xf numFmtId="177" fontId="0" fillId="0" borderId="0" xfId="0" applyNumberFormat="1" applyFill="1"/>
    <xf numFmtId="0" fontId="0" fillId="0" borderId="0" xfId="0" applyFont="1" applyFill="1"/>
    <xf numFmtId="0" fontId="0" fillId="0" borderId="0" xfId="0" applyFont="1" applyFill="1" applyAlignment="1">
      <alignment wrapText="1"/>
    </xf>
    <xf numFmtId="176" fontId="0" fillId="0" borderId="0" xfId="0" applyNumberFormat="1" applyFont="1" applyFill="1"/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0" sqref="B10"/>
    </sheetView>
  </sheetViews>
  <sheetFormatPr defaultRowHeight="13.2" x14ac:dyDescent="0.25"/>
  <cols>
    <col min="1" max="1" width="12.44140625" style="27" customWidth="1"/>
    <col min="2" max="2" width="12.33203125" style="27" customWidth="1"/>
    <col min="3" max="3" width="19.44140625" style="27" customWidth="1"/>
    <col min="4" max="4" width="28.33203125" style="28" customWidth="1"/>
    <col min="5" max="5" width="17.88671875" style="29" customWidth="1"/>
    <col min="6" max="6" width="12" style="30" customWidth="1"/>
    <col min="9" max="9" width="17.33203125" customWidth="1"/>
  </cols>
  <sheetData>
    <row r="1" spans="1:9" ht="29.25" customHeight="1" x14ac:dyDescent="0.25">
      <c r="A1" s="31" t="s">
        <v>0</v>
      </c>
      <c r="B1" s="32"/>
      <c r="C1" s="32"/>
      <c r="D1" s="32"/>
      <c r="E1" s="32"/>
      <c r="F1" s="32"/>
    </row>
    <row r="2" spans="1:9" ht="27" customHeight="1" x14ac:dyDescent="0.3">
      <c r="A2" s="1"/>
      <c r="B2" s="1"/>
      <c r="C2" s="1"/>
      <c r="D2" s="2"/>
      <c r="E2" s="33" t="s">
        <v>1</v>
      </c>
      <c r="F2" s="34"/>
    </row>
    <row r="3" spans="1:9" ht="50.1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</row>
    <row r="4" spans="1:9" s="7" customFormat="1" ht="50.1" customHeight="1" x14ac:dyDescent="0.25">
      <c r="A4" s="5"/>
      <c r="B4" s="5"/>
      <c r="C4" s="5" t="s">
        <v>8</v>
      </c>
      <c r="D4" s="5"/>
      <c r="E4" s="6">
        <f>SUM(E5,E12,E55)</f>
        <v>1678630363</v>
      </c>
      <c r="F4" s="5"/>
    </row>
    <row r="5" spans="1:9" s="8" customFormat="1" ht="50.1" customHeight="1" x14ac:dyDescent="0.25">
      <c r="A5" s="5"/>
      <c r="B5" s="5"/>
      <c r="C5" s="5" t="s">
        <v>9</v>
      </c>
      <c r="D5" s="5"/>
      <c r="E5" s="6">
        <v>246856946</v>
      </c>
      <c r="F5" s="5"/>
    </row>
    <row r="6" spans="1:9" s="11" customFormat="1" ht="49.8" customHeight="1" x14ac:dyDescent="0.25">
      <c r="A6" s="9" t="s">
        <v>10</v>
      </c>
      <c r="B6" s="9" t="s">
        <v>11</v>
      </c>
      <c r="C6" s="9"/>
      <c r="D6" s="9" t="s">
        <v>12</v>
      </c>
      <c r="E6" s="10">
        <v>3003995</v>
      </c>
      <c r="F6" s="9" t="s">
        <v>13</v>
      </c>
    </row>
    <row r="7" spans="1:9" s="12" customFormat="1" ht="39.9" customHeight="1" x14ac:dyDescent="0.25">
      <c r="A7" s="9" t="s">
        <v>14</v>
      </c>
      <c r="B7" s="9" t="s">
        <v>15</v>
      </c>
      <c r="C7" s="9"/>
      <c r="D7" s="9" t="s">
        <v>16</v>
      </c>
      <c r="E7" s="10">
        <v>435791</v>
      </c>
      <c r="F7" s="9" t="s">
        <v>17</v>
      </c>
    </row>
    <row r="8" spans="1:9" s="12" customFormat="1" ht="39.9" customHeight="1" x14ac:dyDescent="0.25">
      <c r="A8" s="13" t="s">
        <v>18</v>
      </c>
      <c r="B8" s="13" t="s">
        <v>19</v>
      </c>
      <c r="C8" s="9"/>
      <c r="D8" s="13" t="s">
        <v>20</v>
      </c>
      <c r="E8" s="14">
        <v>23179322</v>
      </c>
      <c r="F8" s="15" t="s">
        <v>21</v>
      </c>
    </row>
    <row r="9" spans="1:9" s="12" customFormat="1" ht="39.9" customHeight="1" x14ac:dyDescent="0.25">
      <c r="A9" s="13" t="s">
        <v>18</v>
      </c>
      <c r="B9" s="13" t="s">
        <v>19</v>
      </c>
      <c r="C9" s="9"/>
      <c r="D9" s="13" t="s">
        <v>22</v>
      </c>
      <c r="E9" s="14">
        <v>120000000</v>
      </c>
      <c r="F9" s="15" t="s">
        <v>23</v>
      </c>
    </row>
    <row r="10" spans="1:9" s="12" customFormat="1" ht="39.9" customHeight="1" x14ac:dyDescent="0.25">
      <c r="A10" s="13" t="s">
        <v>14</v>
      </c>
      <c r="B10" s="13" t="s">
        <v>15</v>
      </c>
      <c r="C10" s="9"/>
      <c r="D10" s="13" t="s">
        <v>24</v>
      </c>
      <c r="E10" s="14">
        <v>32806412</v>
      </c>
      <c r="F10" s="15" t="s">
        <v>25</v>
      </c>
    </row>
    <row r="11" spans="1:9" s="12" customFormat="1" ht="39.9" customHeight="1" x14ac:dyDescent="0.25">
      <c r="A11" s="9" t="s">
        <v>14</v>
      </c>
      <c r="B11" s="9" t="s">
        <v>15</v>
      </c>
      <c r="C11" s="9"/>
      <c r="D11" s="9" t="s">
        <v>26</v>
      </c>
      <c r="E11" s="16">
        <v>67431426</v>
      </c>
      <c r="F11" s="15" t="s">
        <v>27</v>
      </c>
    </row>
    <row r="12" spans="1:9" s="19" customFormat="1" ht="39.9" customHeight="1" x14ac:dyDescent="0.25">
      <c r="A12" s="9"/>
      <c r="B12" s="9"/>
      <c r="C12" s="17" t="s">
        <v>28</v>
      </c>
      <c r="D12" s="9"/>
      <c r="E12" s="16">
        <f>SUM(E13:E54)</f>
        <v>1001774824</v>
      </c>
      <c r="F12" s="18"/>
      <c r="I12" s="20">
        <f>E12-1001774824</f>
        <v>0</v>
      </c>
    </row>
    <row r="13" spans="1:9" s="12" customFormat="1" ht="16.2" x14ac:dyDescent="0.25">
      <c r="A13" s="13" t="s">
        <v>29</v>
      </c>
      <c r="B13" s="13" t="s">
        <v>30</v>
      </c>
      <c r="C13" s="9"/>
      <c r="D13" s="13" t="s">
        <v>31</v>
      </c>
      <c r="E13" s="14">
        <v>852555</v>
      </c>
      <c r="F13" s="15" t="s">
        <v>32</v>
      </c>
    </row>
    <row r="14" spans="1:9" s="12" customFormat="1" ht="32.4" x14ac:dyDescent="0.25">
      <c r="A14" s="13" t="s">
        <v>33</v>
      </c>
      <c r="B14" s="13" t="s">
        <v>34</v>
      </c>
      <c r="C14" s="9"/>
      <c r="D14" s="13" t="s">
        <v>35</v>
      </c>
      <c r="E14" s="14">
        <v>828623</v>
      </c>
      <c r="F14" s="15" t="s">
        <v>32</v>
      </c>
    </row>
    <row r="15" spans="1:9" s="12" customFormat="1" ht="33.6" customHeight="1" x14ac:dyDescent="0.25">
      <c r="A15" s="13" t="s">
        <v>33</v>
      </c>
      <c r="B15" s="13" t="s">
        <v>34</v>
      </c>
      <c r="C15" s="9"/>
      <c r="D15" s="13" t="s">
        <v>36</v>
      </c>
      <c r="E15" s="14">
        <v>233885</v>
      </c>
      <c r="F15" s="15" t="s">
        <v>32</v>
      </c>
    </row>
    <row r="16" spans="1:9" s="12" customFormat="1" ht="52.2" hidden="1" customHeight="1" x14ac:dyDescent="0.25">
      <c r="A16" s="13" t="s">
        <v>33</v>
      </c>
      <c r="B16" s="13" t="s">
        <v>34</v>
      </c>
      <c r="C16" s="9"/>
      <c r="D16" s="13" t="s">
        <v>37</v>
      </c>
      <c r="E16" s="14">
        <v>975000</v>
      </c>
      <c r="F16" s="15"/>
    </row>
    <row r="17" spans="1:6" s="12" customFormat="1" ht="50.4" customHeight="1" x14ac:dyDescent="0.25">
      <c r="A17" s="13" t="s">
        <v>18</v>
      </c>
      <c r="B17" s="13" t="s">
        <v>19</v>
      </c>
      <c r="C17" s="9"/>
      <c r="D17" s="13" t="s">
        <v>38</v>
      </c>
      <c r="E17" s="14">
        <v>1196525</v>
      </c>
      <c r="F17" s="15" t="s">
        <v>39</v>
      </c>
    </row>
    <row r="18" spans="1:6" s="12" customFormat="1" ht="53.4" customHeight="1" x14ac:dyDescent="0.25">
      <c r="A18" s="13" t="s">
        <v>14</v>
      </c>
      <c r="B18" s="13" t="s">
        <v>15</v>
      </c>
      <c r="C18" s="9"/>
      <c r="D18" s="13" t="s">
        <v>40</v>
      </c>
      <c r="E18" s="14">
        <v>22681124</v>
      </c>
      <c r="F18" s="15" t="s">
        <v>41</v>
      </c>
    </row>
    <row r="19" spans="1:6" s="12" customFormat="1" ht="39.9" customHeight="1" x14ac:dyDescent="0.25">
      <c r="A19" s="13" t="s">
        <v>14</v>
      </c>
      <c r="B19" s="13" t="s">
        <v>15</v>
      </c>
      <c r="C19" s="9"/>
      <c r="D19" s="13" t="s">
        <v>42</v>
      </c>
      <c r="E19" s="14">
        <v>10558215</v>
      </c>
      <c r="F19" s="15" t="s">
        <v>43</v>
      </c>
    </row>
    <row r="20" spans="1:6" s="12" customFormat="1" ht="39.9" customHeight="1" x14ac:dyDescent="0.25">
      <c r="A20" s="13" t="s">
        <v>14</v>
      </c>
      <c r="B20" s="13" t="s">
        <v>15</v>
      </c>
      <c r="C20" s="9"/>
      <c r="D20" s="13" t="s">
        <v>44</v>
      </c>
      <c r="E20" s="14">
        <v>12293420</v>
      </c>
      <c r="F20" s="15" t="s">
        <v>45</v>
      </c>
    </row>
    <row r="21" spans="1:6" s="19" customFormat="1" ht="32.4" x14ac:dyDescent="0.25">
      <c r="A21" s="9" t="s">
        <v>14</v>
      </c>
      <c r="B21" s="9" t="s">
        <v>15</v>
      </c>
      <c r="C21" s="9"/>
      <c r="D21" s="9" t="s">
        <v>46</v>
      </c>
      <c r="E21" s="21">
        <v>2991716</v>
      </c>
      <c r="F21" s="18" t="s">
        <v>47</v>
      </c>
    </row>
    <row r="22" spans="1:6" s="12" customFormat="1" ht="39.9" customHeight="1" x14ac:dyDescent="0.25">
      <c r="A22" s="13" t="s">
        <v>14</v>
      </c>
      <c r="B22" s="13" t="s">
        <v>15</v>
      </c>
      <c r="C22" s="9"/>
      <c r="D22" s="13" t="s">
        <v>48</v>
      </c>
      <c r="E22" s="14">
        <v>12098015</v>
      </c>
      <c r="F22" s="15" t="s">
        <v>49</v>
      </c>
    </row>
    <row r="23" spans="1:6" s="12" customFormat="1" ht="32.4" x14ac:dyDescent="0.25">
      <c r="A23" s="13" t="s">
        <v>14</v>
      </c>
      <c r="B23" s="13" t="s">
        <v>15</v>
      </c>
      <c r="C23" s="9"/>
      <c r="D23" s="13" t="s">
        <v>50</v>
      </c>
      <c r="E23" s="14">
        <v>15907653</v>
      </c>
      <c r="F23" s="15" t="s">
        <v>51</v>
      </c>
    </row>
    <row r="24" spans="1:6" s="12" customFormat="1" ht="39.9" customHeight="1" x14ac:dyDescent="0.25">
      <c r="A24" s="13" t="s">
        <v>14</v>
      </c>
      <c r="B24" s="13" t="s">
        <v>15</v>
      </c>
      <c r="C24" s="9"/>
      <c r="D24" s="13" t="s">
        <v>52</v>
      </c>
      <c r="E24" s="14">
        <v>1736161</v>
      </c>
      <c r="F24" s="15" t="s">
        <v>53</v>
      </c>
    </row>
    <row r="25" spans="1:6" s="12" customFormat="1" ht="39.9" customHeight="1" x14ac:dyDescent="0.25">
      <c r="A25" s="13" t="s">
        <v>14</v>
      </c>
      <c r="B25" s="13" t="s">
        <v>15</v>
      </c>
      <c r="C25" s="9"/>
      <c r="D25" s="13" t="s">
        <v>54</v>
      </c>
      <c r="E25" s="14">
        <v>21600005</v>
      </c>
      <c r="F25" s="15" t="s">
        <v>55</v>
      </c>
    </row>
    <row r="26" spans="1:6" s="12" customFormat="1" ht="39.9" customHeight="1" x14ac:dyDescent="0.25">
      <c r="A26" s="13" t="s">
        <v>14</v>
      </c>
      <c r="B26" s="13" t="s">
        <v>15</v>
      </c>
      <c r="C26" s="9"/>
      <c r="D26" s="13" t="s">
        <v>56</v>
      </c>
      <c r="E26" s="14">
        <v>2814815</v>
      </c>
      <c r="F26" s="15" t="s">
        <v>47</v>
      </c>
    </row>
    <row r="27" spans="1:6" ht="39.9" hidden="1" customHeight="1" x14ac:dyDescent="0.25">
      <c r="A27" s="13" t="s">
        <v>18</v>
      </c>
      <c r="B27" s="13" t="s">
        <v>19</v>
      </c>
      <c r="C27" s="9"/>
      <c r="D27" s="13" t="s">
        <v>57</v>
      </c>
      <c r="E27" s="14">
        <v>678227000</v>
      </c>
      <c r="F27" s="15"/>
    </row>
    <row r="28" spans="1:6" ht="32.4" x14ac:dyDescent="0.25">
      <c r="A28" s="15" t="s">
        <v>58</v>
      </c>
      <c r="B28" s="9" t="s">
        <v>59</v>
      </c>
      <c r="C28" s="9"/>
      <c r="D28" s="13" t="s">
        <v>60</v>
      </c>
      <c r="E28" s="22">
        <v>151100000</v>
      </c>
      <c r="F28" s="15" t="s">
        <v>61</v>
      </c>
    </row>
    <row r="29" spans="1:6" ht="39.9" customHeight="1" x14ac:dyDescent="0.25">
      <c r="A29" s="15" t="s">
        <v>62</v>
      </c>
      <c r="B29" s="15" t="s">
        <v>63</v>
      </c>
      <c r="C29" s="9"/>
      <c r="D29" s="13" t="s">
        <v>64</v>
      </c>
      <c r="E29" s="14">
        <v>550000</v>
      </c>
      <c r="F29" s="15" t="s">
        <v>65</v>
      </c>
    </row>
    <row r="30" spans="1:6" ht="32.4" x14ac:dyDescent="0.25">
      <c r="A30" s="15" t="s">
        <v>66</v>
      </c>
      <c r="B30" s="15" t="s">
        <v>67</v>
      </c>
      <c r="C30" s="18"/>
      <c r="D30" s="13" t="s">
        <v>68</v>
      </c>
      <c r="E30" s="14">
        <v>364589</v>
      </c>
      <c r="F30" s="15" t="s">
        <v>65</v>
      </c>
    </row>
    <row r="31" spans="1:6" ht="32.4" x14ac:dyDescent="0.25">
      <c r="A31" s="15" t="s">
        <v>69</v>
      </c>
      <c r="B31" s="15" t="s">
        <v>70</v>
      </c>
      <c r="C31" s="18"/>
      <c r="D31" s="13" t="s">
        <v>71</v>
      </c>
      <c r="E31" s="14">
        <v>2300000</v>
      </c>
      <c r="F31" s="15" t="s">
        <v>65</v>
      </c>
    </row>
    <row r="32" spans="1:6" ht="32.4" x14ac:dyDescent="0.25">
      <c r="A32" s="15" t="s">
        <v>33</v>
      </c>
      <c r="B32" s="15" t="s">
        <v>34</v>
      </c>
      <c r="C32" s="18"/>
      <c r="D32" s="13" t="s">
        <v>72</v>
      </c>
      <c r="E32" s="14">
        <v>752387</v>
      </c>
      <c r="F32" s="15" t="s">
        <v>73</v>
      </c>
    </row>
    <row r="33" spans="1:6" ht="48.6" x14ac:dyDescent="0.25">
      <c r="A33" s="15" t="s">
        <v>33</v>
      </c>
      <c r="B33" s="15" t="s">
        <v>34</v>
      </c>
      <c r="C33" s="18"/>
      <c r="D33" s="13" t="s">
        <v>74</v>
      </c>
      <c r="E33" s="14">
        <v>885897</v>
      </c>
      <c r="F33" s="15" t="s">
        <v>75</v>
      </c>
    </row>
    <row r="34" spans="1:6" ht="32.4" x14ac:dyDescent="0.25">
      <c r="A34" s="15" t="s">
        <v>33</v>
      </c>
      <c r="B34" s="15" t="s">
        <v>34</v>
      </c>
      <c r="C34" s="18"/>
      <c r="D34" s="13" t="s">
        <v>76</v>
      </c>
      <c r="E34" s="14">
        <v>4653597</v>
      </c>
      <c r="F34" s="15" t="s">
        <v>77</v>
      </c>
    </row>
    <row r="35" spans="1:6" ht="32.4" x14ac:dyDescent="0.25">
      <c r="A35" s="15" t="s">
        <v>33</v>
      </c>
      <c r="B35" s="15" t="s">
        <v>34</v>
      </c>
      <c r="C35" s="18"/>
      <c r="D35" s="13" t="s">
        <v>78</v>
      </c>
      <c r="E35" s="14">
        <v>550000</v>
      </c>
      <c r="F35" s="15" t="s">
        <v>79</v>
      </c>
    </row>
    <row r="36" spans="1:6" ht="32.4" x14ac:dyDescent="0.25">
      <c r="A36" s="15" t="s">
        <v>33</v>
      </c>
      <c r="B36" s="15" t="s">
        <v>34</v>
      </c>
      <c r="C36" s="18"/>
      <c r="D36" s="13" t="s">
        <v>80</v>
      </c>
      <c r="E36" s="14">
        <v>3136393</v>
      </c>
      <c r="F36" s="15" t="s">
        <v>81</v>
      </c>
    </row>
    <row r="37" spans="1:6" ht="32.4" x14ac:dyDescent="0.25">
      <c r="A37" s="15" t="s">
        <v>33</v>
      </c>
      <c r="B37" s="15" t="s">
        <v>34</v>
      </c>
      <c r="C37" s="18"/>
      <c r="D37" s="13" t="s">
        <v>82</v>
      </c>
      <c r="E37" s="14">
        <v>5231280</v>
      </c>
      <c r="F37" s="15" t="s">
        <v>81</v>
      </c>
    </row>
    <row r="38" spans="1:6" ht="48.6" x14ac:dyDescent="0.25">
      <c r="A38" s="15" t="s">
        <v>33</v>
      </c>
      <c r="B38" s="15" t="s">
        <v>34</v>
      </c>
      <c r="C38" s="18"/>
      <c r="D38" s="13" t="s">
        <v>83</v>
      </c>
      <c r="E38" s="14">
        <v>756860</v>
      </c>
      <c r="F38" s="15" t="s">
        <v>81</v>
      </c>
    </row>
    <row r="39" spans="1:6" ht="32.4" x14ac:dyDescent="0.25">
      <c r="A39" s="15" t="s">
        <v>33</v>
      </c>
      <c r="B39" s="15" t="s">
        <v>34</v>
      </c>
      <c r="C39" s="18"/>
      <c r="D39" s="13" t="s">
        <v>84</v>
      </c>
      <c r="E39" s="14">
        <v>4722210</v>
      </c>
      <c r="F39" s="15" t="s">
        <v>81</v>
      </c>
    </row>
    <row r="40" spans="1:6" ht="32.4" x14ac:dyDescent="0.25">
      <c r="A40" s="15" t="s">
        <v>85</v>
      </c>
      <c r="B40" s="15" t="s">
        <v>86</v>
      </c>
      <c r="C40" s="18"/>
      <c r="D40" s="13" t="s">
        <v>87</v>
      </c>
      <c r="E40" s="14">
        <v>1050000</v>
      </c>
      <c r="F40" s="15" t="s">
        <v>88</v>
      </c>
    </row>
    <row r="41" spans="1:6" ht="32.4" x14ac:dyDescent="0.25">
      <c r="A41" s="15" t="s">
        <v>89</v>
      </c>
      <c r="B41" s="15" t="s">
        <v>90</v>
      </c>
      <c r="C41" s="18"/>
      <c r="D41" s="13" t="s">
        <v>91</v>
      </c>
      <c r="E41" s="14">
        <v>1756057</v>
      </c>
      <c r="F41" s="15" t="s">
        <v>92</v>
      </c>
    </row>
    <row r="42" spans="1:6" ht="32.4" x14ac:dyDescent="0.25">
      <c r="A42" s="15" t="s">
        <v>93</v>
      </c>
      <c r="B42" s="15" t="s">
        <v>94</v>
      </c>
      <c r="C42" s="18"/>
      <c r="D42" s="13" t="s">
        <v>95</v>
      </c>
      <c r="E42" s="14">
        <v>1420000</v>
      </c>
      <c r="F42" s="15" t="s">
        <v>65</v>
      </c>
    </row>
    <row r="43" spans="1:6" ht="48.6" x14ac:dyDescent="0.25">
      <c r="A43" s="15" t="s">
        <v>93</v>
      </c>
      <c r="B43" s="15" t="s">
        <v>94</v>
      </c>
      <c r="C43" s="18"/>
      <c r="D43" s="13" t="s">
        <v>96</v>
      </c>
      <c r="E43" s="14">
        <v>2456313</v>
      </c>
      <c r="F43" s="15" t="s">
        <v>81</v>
      </c>
    </row>
    <row r="44" spans="1:6" ht="32.4" x14ac:dyDescent="0.25">
      <c r="A44" s="15" t="s">
        <v>93</v>
      </c>
      <c r="B44" s="15" t="s">
        <v>94</v>
      </c>
      <c r="C44" s="18"/>
      <c r="D44" s="13" t="s">
        <v>97</v>
      </c>
      <c r="E44" s="14">
        <v>10675500</v>
      </c>
      <c r="F44" s="15" t="s">
        <v>81</v>
      </c>
    </row>
    <row r="45" spans="1:6" ht="32.4" x14ac:dyDescent="0.25">
      <c r="A45" s="15" t="s">
        <v>93</v>
      </c>
      <c r="B45" s="15" t="s">
        <v>94</v>
      </c>
      <c r="C45" s="18"/>
      <c r="D45" s="9" t="s">
        <v>98</v>
      </c>
      <c r="E45" s="23">
        <v>3898500</v>
      </c>
      <c r="F45" s="15" t="s">
        <v>81</v>
      </c>
    </row>
    <row r="46" spans="1:6" ht="32.4" x14ac:dyDescent="0.25">
      <c r="A46" s="15" t="s">
        <v>93</v>
      </c>
      <c r="B46" s="15" t="s">
        <v>94</v>
      </c>
      <c r="C46" s="18"/>
      <c r="D46" s="9" t="s">
        <v>99</v>
      </c>
      <c r="E46" s="23">
        <v>258448</v>
      </c>
      <c r="F46" s="18" t="s">
        <v>100</v>
      </c>
    </row>
    <row r="47" spans="1:6" ht="32.4" x14ac:dyDescent="0.25">
      <c r="A47" s="15" t="s">
        <v>101</v>
      </c>
      <c r="B47" s="15" t="s">
        <v>102</v>
      </c>
      <c r="C47" s="18"/>
      <c r="D47" s="9" t="s">
        <v>103</v>
      </c>
      <c r="E47" s="23">
        <v>3989298</v>
      </c>
      <c r="F47" s="18" t="s">
        <v>92</v>
      </c>
    </row>
    <row r="48" spans="1:6" ht="32.4" x14ac:dyDescent="0.25">
      <c r="A48" s="15" t="s">
        <v>104</v>
      </c>
      <c r="B48" s="15" t="s">
        <v>105</v>
      </c>
      <c r="C48" s="18"/>
      <c r="D48" s="9" t="s">
        <v>106</v>
      </c>
      <c r="E48" s="23">
        <v>1282787</v>
      </c>
      <c r="F48" s="18" t="s">
        <v>65</v>
      </c>
    </row>
    <row r="49" spans="1:9" ht="32.4" x14ac:dyDescent="0.25">
      <c r="A49" s="15" t="s">
        <v>107</v>
      </c>
      <c r="B49" s="15" t="s">
        <v>108</v>
      </c>
      <c r="C49" s="18"/>
      <c r="D49" s="9" t="s">
        <v>109</v>
      </c>
      <c r="E49" s="23">
        <v>2871413</v>
      </c>
      <c r="F49" s="18" t="s">
        <v>88</v>
      </c>
    </row>
    <row r="50" spans="1:9" ht="32.4" x14ac:dyDescent="0.25">
      <c r="A50" s="15" t="s">
        <v>110</v>
      </c>
      <c r="B50" s="15" t="s">
        <v>111</v>
      </c>
      <c r="C50" s="18"/>
      <c r="D50" s="9" t="s">
        <v>112</v>
      </c>
      <c r="E50" s="23">
        <v>226000</v>
      </c>
      <c r="F50" s="18" t="s">
        <v>65</v>
      </c>
    </row>
    <row r="51" spans="1:9" ht="32.4" x14ac:dyDescent="0.25">
      <c r="A51" s="15" t="s">
        <v>113</v>
      </c>
      <c r="B51" s="15" t="s">
        <v>114</v>
      </c>
      <c r="C51" s="24"/>
      <c r="D51" s="9" t="s">
        <v>115</v>
      </c>
      <c r="E51" s="14">
        <v>3900000</v>
      </c>
      <c r="F51" s="18" t="s">
        <v>65</v>
      </c>
    </row>
    <row r="52" spans="1:9" ht="32.4" x14ac:dyDescent="0.25">
      <c r="A52" s="13" t="s">
        <v>116</v>
      </c>
      <c r="B52" s="13" t="s">
        <v>117</v>
      </c>
      <c r="C52" s="13"/>
      <c r="D52" s="13" t="s">
        <v>118</v>
      </c>
      <c r="E52" s="14">
        <v>167583</v>
      </c>
      <c r="F52" s="18" t="s">
        <v>65</v>
      </c>
    </row>
    <row r="53" spans="1:9" ht="32.4" x14ac:dyDescent="0.25">
      <c r="A53" s="13" t="s">
        <v>119</v>
      </c>
      <c r="B53" s="13" t="s">
        <v>120</v>
      </c>
      <c r="C53" s="13"/>
      <c r="D53" s="13" t="s">
        <v>121</v>
      </c>
      <c r="E53" s="14">
        <v>4600000</v>
      </c>
      <c r="F53" s="13" t="s">
        <v>65</v>
      </c>
    </row>
    <row r="54" spans="1:9" ht="32.4" x14ac:dyDescent="0.25">
      <c r="A54" s="13" t="s">
        <v>122</v>
      </c>
      <c r="B54" s="13" t="s">
        <v>123</v>
      </c>
      <c r="C54" s="13"/>
      <c r="D54" s="13" t="s">
        <v>124</v>
      </c>
      <c r="E54" s="14">
        <v>3225000</v>
      </c>
      <c r="F54" s="13" t="s">
        <v>125</v>
      </c>
    </row>
    <row r="55" spans="1:9" s="25" customFormat="1" ht="32.4" x14ac:dyDescent="0.25">
      <c r="A55" s="9"/>
      <c r="B55" s="9"/>
      <c r="C55" s="17" t="s">
        <v>126</v>
      </c>
      <c r="D55" s="9"/>
      <c r="E55" s="21">
        <f>SUM(E56:E96)</f>
        <v>429998593</v>
      </c>
      <c r="F55" s="9"/>
      <c r="I55" s="26">
        <f>E55-429998593</f>
        <v>0</v>
      </c>
    </row>
    <row r="56" spans="1:9" ht="16.2" x14ac:dyDescent="0.25">
      <c r="A56" s="13" t="s">
        <v>62</v>
      </c>
      <c r="B56" s="13" t="s">
        <v>63</v>
      </c>
      <c r="C56" s="13"/>
      <c r="D56" s="13" t="s">
        <v>127</v>
      </c>
      <c r="E56" s="14">
        <v>10977007</v>
      </c>
      <c r="F56" s="13" t="s">
        <v>128</v>
      </c>
    </row>
    <row r="57" spans="1:9" ht="32.4" x14ac:dyDescent="0.25">
      <c r="A57" s="13" t="s">
        <v>129</v>
      </c>
      <c r="B57" s="13" t="s">
        <v>130</v>
      </c>
      <c r="C57" s="13"/>
      <c r="D57" s="13" t="s">
        <v>131</v>
      </c>
      <c r="E57" s="14">
        <v>20940029</v>
      </c>
      <c r="F57" s="13" t="s">
        <v>132</v>
      </c>
    </row>
    <row r="58" spans="1:9" ht="32.4" x14ac:dyDescent="0.25">
      <c r="A58" s="13" t="s">
        <v>129</v>
      </c>
      <c r="B58" s="13" t="s">
        <v>130</v>
      </c>
      <c r="C58" s="13"/>
      <c r="D58" s="13" t="s">
        <v>133</v>
      </c>
      <c r="E58" s="14">
        <v>12354902</v>
      </c>
      <c r="F58" s="13" t="s">
        <v>134</v>
      </c>
    </row>
    <row r="59" spans="1:9" ht="32.4" x14ac:dyDescent="0.25">
      <c r="A59" s="13" t="s">
        <v>129</v>
      </c>
      <c r="B59" s="13" t="s">
        <v>130</v>
      </c>
      <c r="C59" s="13"/>
      <c r="D59" s="13" t="s">
        <v>135</v>
      </c>
      <c r="E59" s="14">
        <v>9018231</v>
      </c>
      <c r="F59" s="13" t="s">
        <v>136</v>
      </c>
    </row>
    <row r="60" spans="1:9" ht="16.2" x14ac:dyDescent="0.25">
      <c r="A60" s="13" t="s">
        <v>69</v>
      </c>
      <c r="B60" s="13" t="s">
        <v>70</v>
      </c>
      <c r="C60" s="13"/>
      <c r="D60" s="13" t="s">
        <v>137</v>
      </c>
      <c r="E60" s="14">
        <v>4383000</v>
      </c>
      <c r="F60" s="13" t="s">
        <v>138</v>
      </c>
    </row>
    <row r="61" spans="1:9" ht="32.4" x14ac:dyDescent="0.25">
      <c r="A61" s="13" t="s">
        <v>29</v>
      </c>
      <c r="B61" s="13" t="s">
        <v>30</v>
      </c>
      <c r="C61" s="13"/>
      <c r="D61" s="13" t="s">
        <v>139</v>
      </c>
      <c r="E61" s="14">
        <v>950000</v>
      </c>
      <c r="F61" s="13" t="s">
        <v>140</v>
      </c>
    </row>
    <row r="62" spans="1:9" ht="32.4" x14ac:dyDescent="0.25">
      <c r="A62" s="13" t="s">
        <v>33</v>
      </c>
      <c r="B62" s="13" t="s">
        <v>34</v>
      </c>
      <c r="C62" s="13"/>
      <c r="D62" s="13" t="s">
        <v>141</v>
      </c>
      <c r="E62" s="14">
        <v>10800000</v>
      </c>
      <c r="F62" s="13" t="s">
        <v>142</v>
      </c>
    </row>
    <row r="63" spans="1:9" ht="32.4" x14ac:dyDescent="0.25">
      <c r="A63" s="13" t="s">
        <v>101</v>
      </c>
      <c r="B63" s="13" t="s">
        <v>102</v>
      </c>
      <c r="C63" s="13"/>
      <c r="D63" s="13" t="s">
        <v>143</v>
      </c>
      <c r="E63" s="14">
        <v>960000</v>
      </c>
      <c r="F63" s="13" t="s">
        <v>144</v>
      </c>
    </row>
    <row r="64" spans="1:9" ht="48.6" x14ac:dyDescent="0.25">
      <c r="A64" s="13" t="s">
        <v>101</v>
      </c>
      <c r="B64" s="13" t="s">
        <v>102</v>
      </c>
      <c r="C64" s="13"/>
      <c r="D64" s="13" t="s">
        <v>145</v>
      </c>
      <c r="E64" s="14">
        <v>750000</v>
      </c>
      <c r="F64" s="13" t="s">
        <v>144</v>
      </c>
    </row>
    <row r="65" spans="1:6" ht="48.6" x14ac:dyDescent="0.25">
      <c r="A65" s="13" t="s">
        <v>101</v>
      </c>
      <c r="B65" s="13" t="s">
        <v>102</v>
      </c>
      <c r="C65" s="13"/>
      <c r="D65" s="13" t="s">
        <v>146</v>
      </c>
      <c r="E65" s="14">
        <v>100000</v>
      </c>
      <c r="F65" s="13" t="s">
        <v>144</v>
      </c>
    </row>
    <row r="66" spans="1:6" ht="16.2" x14ac:dyDescent="0.25">
      <c r="A66" s="13" t="s">
        <v>104</v>
      </c>
      <c r="B66" s="13" t="s">
        <v>105</v>
      </c>
      <c r="C66" s="13"/>
      <c r="D66" s="13" t="s">
        <v>147</v>
      </c>
      <c r="E66" s="14">
        <v>819000</v>
      </c>
      <c r="F66" s="13" t="s">
        <v>148</v>
      </c>
    </row>
    <row r="67" spans="1:6" ht="32.4" x14ac:dyDescent="0.25">
      <c r="A67" s="13" t="s">
        <v>107</v>
      </c>
      <c r="B67" s="13" t="s">
        <v>108</v>
      </c>
      <c r="C67" s="13"/>
      <c r="D67" s="13" t="s">
        <v>149</v>
      </c>
      <c r="E67" s="14">
        <v>1250000</v>
      </c>
      <c r="F67" s="13"/>
    </row>
    <row r="68" spans="1:6" ht="32.4" x14ac:dyDescent="0.25">
      <c r="A68" s="13" t="s">
        <v>150</v>
      </c>
      <c r="B68" s="13" t="s">
        <v>151</v>
      </c>
      <c r="C68" s="13"/>
      <c r="D68" s="13" t="s">
        <v>152</v>
      </c>
      <c r="E68" s="14">
        <v>13719838</v>
      </c>
      <c r="F68" s="13" t="s">
        <v>153</v>
      </c>
    </row>
    <row r="69" spans="1:6" ht="16.2" x14ac:dyDescent="0.25">
      <c r="A69" s="13" t="s">
        <v>113</v>
      </c>
      <c r="B69" s="13" t="s">
        <v>114</v>
      </c>
      <c r="C69" s="13"/>
      <c r="D69" s="13" t="s">
        <v>154</v>
      </c>
      <c r="E69" s="14">
        <v>108174000</v>
      </c>
      <c r="F69" s="13" t="s">
        <v>155</v>
      </c>
    </row>
    <row r="70" spans="1:6" ht="32.4" x14ac:dyDescent="0.25">
      <c r="A70" s="13" t="s">
        <v>116</v>
      </c>
      <c r="B70" s="13" t="s">
        <v>117</v>
      </c>
      <c r="C70" s="13"/>
      <c r="D70" s="13" t="s">
        <v>156</v>
      </c>
      <c r="E70" s="14">
        <v>950000</v>
      </c>
      <c r="F70" s="13" t="s">
        <v>157</v>
      </c>
    </row>
    <row r="71" spans="1:6" ht="32.4" x14ac:dyDescent="0.25">
      <c r="A71" s="13" t="s">
        <v>10</v>
      </c>
      <c r="B71" s="13" t="s">
        <v>11</v>
      </c>
      <c r="C71" s="13"/>
      <c r="D71" s="13" t="s">
        <v>158</v>
      </c>
      <c r="E71" s="14">
        <v>650000</v>
      </c>
      <c r="F71" s="13" t="s">
        <v>159</v>
      </c>
    </row>
    <row r="72" spans="1:6" ht="48.6" x14ac:dyDescent="0.25">
      <c r="A72" s="13" t="s">
        <v>10</v>
      </c>
      <c r="B72" s="13" t="s">
        <v>11</v>
      </c>
      <c r="C72" s="13"/>
      <c r="D72" s="13" t="s">
        <v>160</v>
      </c>
      <c r="E72" s="14">
        <v>1300000</v>
      </c>
      <c r="F72" s="13" t="s">
        <v>161</v>
      </c>
    </row>
    <row r="73" spans="1:6" ht="32.4" x14ac:dyDescent="0.25">
      <c r="A73" s="13" t="s">
        <v>10</v>
      </c>
      <c r="B73" s="13" t="s">
        <v>11</v>
      </c>
      <c r="C73" s="13"/>
      <c r="D73" s="13" t="s">
        <v>158</v>
      </c>
      <c r="E73" s="14">
        <v>70000</v>
      </c>
      <c r="F73" s="13" t="s">
        <v>159</v>
      </c>
    </row>
    <row r="74" spans="1:6" ht="32.4" x14ac:dyDescent="0.25">
      <c r="A74" s="13" t="s">
        <v>119</v>
      </c>
      <c r="B74" s="13" t="s">
        <v>120</v>
      </c>
      <c r="C74" s="13"/>
      <c r="D74" s="13" t="s">
        <v>162</v>
      </c>
      <c r="E74" s="14">
        <v>6647156</v>
      </c>
      <c r="F74" s="13" t="s">
        <v>41</v>
      </c>
    </row>
    <row r="75" spans="1:6" ht="32.4" x14ac:dyDescent="0.25">
      <c r="A75" s="13" t="s">
        <v>119</v>
      </c>
      <c r="B75" s="13" t="s">
        <v>120</v>
      </c>
      <c r="C75" s="13"/>
      <c r="D75" s="13" t="s">
        <v>163</v>
      </c>
      <c r="E75" s="14">
        <v>5760000</v>
      </c>
      <c r="F75" s="13" t="s">
        <v>41</v>
      </c>
    </row>
    <row r="76" spans="1:6" ht="16.2" x14ac:dyDescent="0.25">
      <c r="A76" s="13" t="s">
        <v>113</v>
      </c>
      <c r="B76" s="13" t="s">
        <v>114</v>
      </c>
      <c r="C76" s="13"/>
      <c r="D76" s="13" t="s">
        <v>164</v>
      </c>
      <c r="E76" s="14">
        <v>1290195</v>
      </c>
      <c r="F76" s="13" t="s">
        <v>165</v>
      </c>
    </row>
    <row r="77" spans="1:6" ht="32.4" hidden="1" x14ac:dyDescent="0.25">
      <c r="A77" s="13" t="s">
        <v>113</v>
      </c>
      <c r="B77" s="13" t="s">
        <v>114</v>
      </c>
      <c r="C77" s="13"/>
      <c r="D77" s="13" t="s">
        <v>166</v>
      </c>
      <c r="E77" s="14">
        <v>6916000</v>
      </c>
      <c r="F77" s="13"/>
    </row>
    <row r="78" spans="1:6" ht="16.2" x14ac:dyDescent="0.25">
      <c r="A78" s="13" t="s">
        <v>119</v>
      </c>
      <c r="B78" s="13" t="s">
        <v>120</v>
      </c>
      <c r="C78" s="13"/>
      <c r="D78" s="13" t="s">
        <v>167</v>
      </c>
      <c r="E78" s="14">
        <v>4099100</v>
      </c>
      <c r="F78" s="13" t="s">
        <v>168</v>
      </c>
    </row>
    <row r="79" spans="1:6" ht="32.4" x14ac:dyDescent="0.25">
      <c r="A79" s="13" t="s">
        <v>62</v>
      </c>
      <c r="B79" s="13" t="s">
        <v>63</v>
      </c>
      <c r="C79" s="13"/>
      <c r="D79" s="13" t="s">
        <v>169</v>
      </c>
      <c r="E79" s="14">
        <v>1100000</v>
      </c>
      <c r="F79" s="13" t="s">
        <v>170</v>
      </c>
    </row>
    <row r="80" spans="1:6" ht="32.4" x14ac:dyDescent="0.25">
      <c r="A80" s="13" t="s">
        <v>129</v>
      </c>
      <c r="B80" s="13" t="s">
        <v>130</v>
      </c>
      <c r="C80" s="13"/>
      <c r="D80" s="13" t="s">
        <v>171</v>
      </c>
      <c r="E80" s="14">
        <v>12962</v>
      </c>
      <c r="F80" s="18" t="s">
        <v>172</v>
      </c>
    </row>
    <row r="81" spans="1:6" ht="32.4" hidden="1" x14ac:dyDescent="0.25">
      <c r="A81" s="13" t="s">
        <v>129</v>
      </c>
      <c r="B81" s="13" t="s">
        <v>130</v>
      </c>
      <c r="C81" s="13"/>
      <c r="D81" s="13" t="s">
        <v>173</v>
      </c>
      <c r="E81" s="14">
        <v>0</v>
      </c>
      <c r="F81" s="13"/>
    </row>
    <row r="82" spans="1:6" ht="32.4" x14ac:dyDescent="0.25">
      <c r="A82" s="13" t="s">
        <v>85</v>
      </c>
      <c r="B82" s="13" t="s">
        <v>86</v>
      </c>
      <c r="C82" s="13"/>
      <c r="D82" s="13" t="s">
        <v>174</v>
      </c>
      <c r="E82" s="14">
        <v>26942190</v>
      </c>
      <c r="F82" s="13" t="s">
        <v>170</v>
      </c>
    </row>
    <row r="83" spans="1:6" ht="32.4" hidden="1" x14ac:dyDescent="0.25">
      <c r="A83" s="13" t="s">
        <v>85</v>
      </c>
      <c r="B83" s="13" t="s">
        <v>86</v>
      </c>
      <c r="C83" s="13"/>
      <c r="D83" s="13" t="s">
        <v>175</v>
      </c>
      <c r="E83" s="14">
        <v>0</v>
      </c>
      <c r="F83" s="13"/>
    </row>
    <row r="84" spans="1:6" ht="32.4" x14ac:dyDescent="0.25">
      <c r="A84" s="13" t="s">
        <v>89</v>
      </c>
      <c r="B84" s="13" t="s">
        <v>90</v>
      </c>
      <c r="C84" s="13"/>
      <c r="D84" s="13" t="s">
        <v>176</v>
      </c>
      <c r="E84" s="14">
        <v>17165502</v>
      </c>
      <c r="F84" s="18" t="s">
        <v>172</v>
      </c>
    </row>
    <row r="85" spans="1:6" ht="32.4" x14ac:dyDescent="0.25">
      <c r="A85" s="13" t="s">
        <v>89</v>
      </c>
      <c r="B85" s="13" t="s">
        <v>90</v>
      </c>
      <c r="C85" s="13"/>
      <c r="D85" s="13" t="s">
        <v>177</v>
      </c>
      <c r="E85" s="14">
        <v>720000</v>
      </c>
      <c r="F85" s="13" t="s">
        <v>170</v>
      </c>
    </row>
    <row r="86" spans="1:6" ht="32.4" x14ac:dyDescent="0.25">
      <c r="A86" s="13" t="s">
        <v>93</v>
      </c>
      <c r="B86" s="13" t="s">
        <v>94</v>
      </c>
      <c r="C86" s="13"/>
      <c r="D86" s="13" t="s">
        <v>178</v>
      </c>
      <c r="E86" s="14">
        <v>3570415</v>
      </c>
      <c r="F86" s="18" t="s">
        <v>172</v>
      </c>
    </row>
    <row r="87" spans="1:6" ht="32.4" x14ac:dyDescent="0.25">
      <c r="A87" s="13" t="s">
        <v>101</v>
      </c>
      <c r="B87" s="13" t="s">
        <v>102</v>
      </c>
      <c r="C87" s="13"/>
      <c r="D87" s="13" t="s">
        <v>179</v>
      </c>
      <c r="E87" s="14">
        <v>2109000</v>
      </c>
      <c r="F87" s="13" t="s">
        <v>170</v>
      </c>
    </row>
    <row r="88" spans="1:6" ht="32.4" x14ac:dyDescent="0.25">
      <c r="A88" s="13" t="s">
        <v>101</v>
      </c>
      <c r="B88" s="13" t="s">
        <v>102</v>
      </c>
      <c r="C88" s="13"/>
      <c r="D88" s="13" t="s">
        <v>180</v>
      </c>
      <c r="E88" s="14">
        <v>20000000</v>
      </c>
      <c r="F88" s="13" t="s">
        <v>181</v>
      </c>
    </row>
    <row r="89" spans="1:6" ht="48.6" x14ac:dyDescent="0.25">
      <c r="A89" s="13" t="s">
        <v>101</v>
      </c>
      <c r="B89" s="13" t="s">
        <v>102</v>
      </c>
      <c r="C89" s="13"/>
      <c r="D89" s="13" t="s">
        <v>182</v>
      </c>
      <c r="E89" s="14">
        <v>110000000</v>
      </c>
      <c r="F89" s="13" t="s">
        <v>170</v>
      </c>
    </row>
    <row r="90" spans="1:6" ht="32.4" x14ac:dyDescent="0.25">
      <c r="A90" s="13" t="s">
        <v>101</v>
      </c>
      <c r="B90" s="13" t="s">
        <v>102</v>
      </c>
      <c r="C90" s="13"/>
      <c r="D90" s="13" t="s">
        <v>183</v>
      </c>
      <c r="E90" s="14">
        <v>21360000</v>
      </c>
      <c r="F90" s="13" t="s">
        <v>184</v>
      </c>
    </row>
    <row r="91" spans="1:6" ht="32.4" x14ac:dyDescent="0.25">
      <c r="A91" s="13" t="s">
        <v>122</v>
      </c>
      <c r="B91" s="13" t="s">
        <v>123</v>
      </c>
      <c r="C91" s="13"/>
      <c r="D91" s="13" t="s">
        <v>185</v>
      </c>
      <c r="E91" s="14">
        <v>603000</v>
      </c>
      <c r="F91" s="13" t="s">
        <v>186</v>
      </c>
    </row>
    <row r="92" spans="1:6" ht="32.4" hidden="1" x14ac:dyDescent="0.25">
      <c r="A92" s="13" t="s">
        <v>122</v>
      </c>
      <c r="B92" s="13" t="s">
        <v>123</v>
      </c>
      <c r="C92" s="13"/>
      <c r="D92" s="13" t="s">
        <v>187</v>
      </c>
      <c r="E92" s="14">
        <v>0</v>
      </c>
      <c r="F92" s="13"/>
    </row>
    <row r="93" spans="1:6" ht="32.4" hidden="1" x14ac:dyDescent="0.25">
      <c r="A93" s="13" t="s">
        <v>113</v>
      </c>
      <c r="B93" s="13" t="s">
        <v>114</v>
      </c>
      <c r="C93" s="13"/>
      <c r="D93" s="13" t="s">
        <v>188</v>
      </c>
      <c r="E93" s="14">
        <v>0</v>
      </c>
      <c r="F93" s="13"/>
    </row>
    <row r="94" spans="1:6" ht="32.4" hidden="1" x14ac:dyDescent="0.25">
      <c r="A94" s="13" t="s">
        <v>113</v>
      </c>
      <c r="B94" s="13" t="s">
        <v>114</v>
      </c>
      <c r="C94" s="13"/>
      <c r="D94" s="13" t="s">
        <v>189</v>
      </c>
      <c r="E94" s="14">
        <v>0</v>
      </c>
      <c r="F94" s="13"/>
    </row>
    <row r="95" spans="1:6" ht="32.4" x14ac:dyDescent="0.25">
      <c r="A95" s="13" t="s">
        <v>10</v>
      </c>
      <c r="B95" s="13" t="s">
        <v>11</v>
      </c>
      <c r="C95" s="13"/>
      <c r="D95" s="13" t="s">
        <v>190</v>
      </c>
      <c r="E95" s="14">
        <v>3439066</v>
      </c>
      <c r="F95" s="18" t="s">
        <v>172</v>
      </c>
    </row>
    <row r="96" spans="1:6" ht="32.4" x14ac:dyDescent="0.25">
      <c r="A96" s="13" t="s">
        <v>10</v>
      </c>
      <c r="B96" s="13" t="s">
        <v>11</v>
      </c>
      <c r="C96" s="13"/>
      <c r="D96" s="13" t="s">
        <v>191</v>
      </c>
      <c r="E96" s="14">
        <v>98000</v>
      </c>
      <c r="F96" s="18" t="s">
        <v>172</v>
      </c>
    </row>
  </sheetData>
  <mergeCells count="2">
    <mergeCell ref="A1:F1"/>
    <mergeCell ref="E2:F2"/>
  </mergeCells>
  <phoneticPr fontId="4" type="noConversion"/>
  <printOptions horizontalCentered="1"/>
  <pageMargins left="0.27559055118110237" right="0.19685039370078741" top="0.55118110236220474" bottom="0.62992125984251968" header="0.51181102362204722" footer="0.51181102362204722"/>
  <pageSetup paperSize="9" scale="94" orientation="portrait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補助 </vt:lpstr>
      <vt:lpstr>'補助 '!Print_Area</vt:lpstr>
      <vt:lpstr>'補助 '!Print_Titles</vt:lpstr>
    </vt:vector>
  </TitlesOfParts>
  <Company>WRA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主計室二科江淑貞</dc:creator>
  <cp:lastModifiedBy>主計室二科江淑貞</cp:lastModifiedBy>
  <dcterms:created xsi:type="dcterms:W3CDTF">2016-02-02T03:14:27Z</dcterms:created>
  <dcterms:modified xsi:type="dcterms:W3CDTF">2016-02-04T02:50:19Z</dcterms:modified>
</cp:coreProperties>
</file>